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376" windowHeight="6972" activeTab="0"/>
  </bookViews>
  <sheets>
    <sheet name="AE Crimea" sheetId="1" r:id="rId1"/>
  </sheets>
  <definedNames/>
  <calcPr fullCalcOnLoad="1"/>
</workbook>
</file>

<file path=xl/sharedStrings.xml><?xml version="1.0" encoding="utf-8"?>
<sst xmlns="http://schemas.openxmlformats.org/spreadsheetml/2006/main" count="215" uniqueCount="162">
  <si>
    <t>Примітки</t>
  </si>
  <si>
    <t>ARC-01-11</t>
  </si>
  <si>
    <t>ARC-12-12</t>
  </si>
  <si>
    <t>ARC-31-12</t>
  </si>
  <si>
    <t>ARC-32-12</t>
  </si>
  <si>
    <t>ARC-02-11</t>
  </si>
  <si>
    <t>ARC-05-12</t>
  </si>
  <si>
    <t>ARC-26-12</t>
  </si>
  <si>
    <t>ARC-30-12</t>
  </si>
  <si>
    <t>ARC-03-12</t>
  </si>
  <si>
    <t>ARC-10-12</t>
  </si>
  <si>
    <t>ARC-13-12</t>
  </si>
  <si>
    <t>ARC-22-12</t>
  </si>
  <si>
    <t>ARC-04-12</t>
  </si>
  <si>
    <t>ARC-16-12</t>
  </si>
  <si>
    <t>ARC-21-12</t>
  </si>
  <si>
    <t>ARC-24-12</t>
  </si>
  <si>
    <t>ARC-06-12</t>
  </si>
  <si>
    <t>ARC-09-12</t>
  </si>
  <si>
    <t>ARC-08-12</t>
  </si>
  <si>
    <t>ARC-17-12</t>
  </si>
  <si>
    <t>ARC-07-12</t>
  </si>
  <si>
    <t>ARC-11-12</t>
  </si>
  <si>
    <t>ARC-14-12</t>
  </si>
  <si>
    <t>ARC-25-12</t>
  </si>
  <si>
    <t>ARC-15-12</t>
  </si>
  <si>
    <t>ARC-19-12</t>
  </si>
  <si>
    <t>ARC-28-12</t>
  </si>
  <si>
    <t>ARC-29-12</t>
  </si>
  <si>
    <t>ARC-18-12</t>
  </si>
  <si>
    <t>ARC-20-12</t>
  </si>
  <si>
    <t>ARC-23-12</t>
  </si>
  <si>
    <t>ARC-27-12</t>
  </si>
  <si>
    <t xml:space="preserve"> </t>
  </si>
  <si>
    <r>
      <t xml:space="preserve">№ MP
</t>
    </r>
    <r>
      <rPr>
        <sz val="7"/>
        <rFont val="Arial"/>
        <family val="2"/>
      </rPr>
      <t>(on rayons)</t>
    </r>
  </si>
  <si>
    <t>Name of rayon</t>
  </si>
  <si>
    <t>Name of village</t>
  </si>
  <si>
    <t>CO name</t>
  </si>
  <si>
    <t>Title of project</t>
  </si>
  <si>
    <t>MPs Typology</t>
  </si>
  <si>
    <t xml:space="preserve">Dzhankoyskiy </t>
  </si>
  <si>
    <t>Beneficary HH</t>
  </si>
  <si>
    <t>Beneficary -members</t>
  </si>
  <si>
    <t>Total</t>
  </si>
  <si>
    <t>Men</t>
  </si>
  <si>
    <t>Women</t>
  </si>
  <si>
    <t>Total project cost</t>
  </si>
  <si>
    <t>Project Contribution</t>
  </si>
  <si>
    <t>CO</t>
  </si>
  <si>
    <t>VC</t>
  </si>
  <si>
    <t>RSA</t>
  </si>
  <si>
    <t>PS</t>
  </si>
  <si>
    <t>OSA</t>
  </si>
  <si>
    <t xml:space="preserve">incl. Local budget </t>
  </si>
  <si>
    <t>CBA</t>
  </si>
  <si>
    <t>GA#</t>
  </si>
  <si>
    <t xml:space="preserve">Kirovskiy </t>
  </si>
  <si>
    <t xml:space="preserve">Krasnoperekpskiy </t>
  </si>
  <si>
    <t xml:space="preserve">Energy saving </t>
  </si>
  <si>
    <t xml:space="preserve">Water supply </t>
  </si>
  <si>
    <t xml:space="preserve">Health </t>
  </si>
  <si>
    <t xml:space="preserve">Sakskiy </t>
  </si>
  <si>
    <t>Nyzniogirskiy</t>
  </si>
  <si>
    <t xml:space="preserve">Simferopolskiy  </t>
  </si>
  <si>
    <t xml:space="preserve">Pervomayskiy </t>
  </si>
  <si>
    <t xml:space="preserve">Bilogirskiy  </t>
  </si>
  <si>
    <t>Novokrymske</t>
  </si>
  <si>
    <t>Novostepove</t>
  </si>
  <si>
    <t>Yarke</t>
  </si>
  <si>
    <t>Luganske</t>
  </si>
  <si>
    <t>Kirovske</t>
  </si>
  <si>
    <t>Synytsyne</t>
  </si>
  <si>
    <t>Shubyne</t>
  </si>
  <si>
    <t>Novopokrovka</t>
  </si>
  <si>
    <t>Novopavlivka</t>
  </si>
  <si>
    <t>Orlovka</t>
  </si>
  <si>
    <t>Magazynka</t>
  </si>
  <si>
    <t>Pochetne</t>
  </si>
  <si>
    <t>Krymske</t>
  </si>
  <si>
    <t>Geroyske</t>
  </si>
  <si>
    <t>Vodopiyne</t>
  </si>
  <si>
    <t>Mytiayevo</t>
  </si>
  <si>
    <t>Okhotske</t>
  </si>
  <si>
    <t>Ivanivka</t>
  </si>
  <si>
    <t>Yakymivka</t>
  </si>
  <si>
    <t>Uvarovka</t>
  </si>
  <si>
    <t>Krasnolissia</t>
  </si>
  <si>
    <t>Kostiantynivka</t>
  </si>
  <si>
    <t>Donskoye</t>
  </si>
  <si>
    <t>Skvortsove</t>
  </si>
  <si>
    <t>Kalinine</t>
  </si>
  <si>
    <t>Ostrovske</t>
  </si>
  <si>
    <t>Krestianovka</t>
  </si>
  <si>
    <t>Pravda</t>
  </si>
  <si>
    <t>Kurske</t>
  </si>
  <si>
    <t>Vasylivka</t>
  </si>
  <si>
    <t>Aromatne</t>
  </si>
  <si>
    <t>Zybine</t>
  </si>
  <si>
    <t>OSN  "Poshuk"</t>
  </si>
  <si>
    <t>OSN  "Raduga"</t>
  </si>
  <si>
    <t xml:space="preserve"> CO  "Dobrobut -2012"</t>
  </si>
  <si>
    <t xml:space="preserve">CO   "Fakel" </t>
  </si>
  <si>
    <t xml:space="preserve"> CO  "Orlionok"</t>
  </si>
  <si>
    <t xml:space="preserve"> CO  "Alionushka"</t>
  </si>
  <si>
    <t>OSN  "Dytynstvo u SHubyne"</t>
  </si>
  <si>
    <t xml:space="preserve"> CO  "Liliya -Krym"</t>
  </si>
  <si>
    <t xml:space="preserve"> CO  'Avitsena</t>
  </si>
  <si>
    <t xml:space="preserve"> CO  "Orlivtsi"</t>
  </si>
  <si>
    <t xml:space="preserve"> CO  "Magazynka"</t>
  </si>
  <si>
    <t xml:space="preserve"> CO  "Pochetyntsi"</t>
  </si>
  <si>
    <t xml:space="preserve"> CO  "Viktoriya" </t>
  </si>
  <si>
    <t xml:space="preserve"> CO  "Geroyskiy Kray"</t>
  </si>
  <si>
    <t xml:space="preserve"> CO  "Vodopiyne"</t>
  </si>
  <si>
    <t>OSN  "Silskiy komitet "Mytiayevo"</t>
  </si>
  <si>
    <t>OSN  "Silskiy komitet  "Okhotske"</t>
  </si>
  <si>
    <t xml:space="preserve"> CO  "Istok" </t>
  </si>
  <si>
    <t>OSN  "Yakymivskiy Silskiy komitet"</t>
  </si>
  <si>
    <t xml:space="preserve"> CO  "Uvarovka 2011"</t>
  </si>
  <si>
    <t xml:space="preserve"> CO  "Tavel" </t>
  </si>
  <si>
    <t xml:space="preserve"> CO  "Kostiantynivka" </t>
  </si>
  <si>
    <t xml:space="preserve"> CO  "Sovist" </t>
  </si>
  <si>
    <t xml:space="preserve">OSN  "CO  Yardym" </t>
  </si>
  <si>
    <t xml:space="preserve"> CO  "Optymist-2012" </t>
  </si>
  <si>
    <t xml:space="preserve"> CO  "IGMA" </t>
  </si>
  <si>
    <t xml:space="preserve"> CO  "Larindolf" </t>
  </si>
  <si>
    <t xml:space="preserve">CO   "SASHA" </t>
  </si>
  <si>
    <t xml:space="preserve"> CO  "Proryv" </t>
  </si>
  <si>
    <t xml:space="preserve"> CO  "Vozrozhzhdenie" </t>
  </si>
  <si>
    <t xml:space="preserve"> CO  "Rozental-2012" </t>
  </si>
  <si>
    <t>Zybinska silska CO  "Nadiya"</t>
  </si>
  <si>
    <t xml:space="preserve">Energy saving measures in school  с.Новопавлівка. Substitution of windows and doors </t>
  </si>
  <si>
    <t xml:space="preserve">Energy saving measures in kindergarten  of Novokrymske village. Substitution of windows and doors </t>
  </si>
  <si>
    <t xml:space="preserve">Energy saving measures in kindergarten  in Novostepove village. Capital repair . Substitution of windows and doors </t>
  </si>
  <si>
    <t>Energy saving . Reconstruction of streetlighting in Yarke village</t>
  </si>
  <si>
    <t xml:space="preserve">Improvement of water supply system in Luganske village. Capital repair </t>
  </si>
  <si>
    <t xml:space="preserve">Energy saving measures in kindergarten of Kirovske village. Substitution of windows and doors </t>
  </si>
  <si>
    <t>Energy saving measures in school of Synytsyne urban village. Current repair of building. Substitution of windows</t>
  </si>
  <si>
    <t xml:space="preserve">Energy saving measures in kindergarten  " Ivushka" in Shubyne village. Current repair .  Substitution of windows and doors </t>
  </si>
  <si>
    <t xml:space="preserve">Energy saving measures in school  of Novopokrovka village. Capital repair </t>
  </si>
  <si>
    <t>Energy saving measures in kindergarten  of Orlovka village. Capital repair . Substitution of windows</t>
  </si>
  <si>
    <t>Energy saving measures in kindergarten   of Magazynka village. Capital repair . Substitution of windows</t>
  </si>
  <si>
    <t>Energy saving measures in kindergarten  "Solnyshko" of Pochetne village. Capital repair . Substitution of windows</t>
  </si>
  <si>
    <t xml:space="preserve">Energy saving measures in school  of Krymske village. Substitution of windows and doors </t>
  </si>
  <si>
    <t xml:space="preserve">Improvement of HEalth post in Geroyske village. Capital repair </t>
  </si>
  <si>
    <t xml:space="preserve">Improvement of water supply system in Vodopiyne village. Current repair </t>
  </si>
  <si>
    <t>Energy saving measures in school  of Mytiayevo village. Substitution of windows</t>
  </si>
  <si>
    <t xml:space="preserve">Improvement of water supply system of Okhotske village. Current repair </t>
  </si>
  <si>
    <t>Energy saving measures in kindergarten  "Teremokк" of Ivanivka village. Current repair  of building (Substitution of windows and doors )</t>
  </si>
  <si>
    <t xml:space="preserve">Energy saving measures in kindergarten  "Kolosok" of Yakymivka village. Capital repair . Substitution of windows and doors </t>
  </si>
  <si>
    <t xml:space="preserve">Improvement of water supply in Uvarovka village. Current repair </t>
  </si>
  <si>
    <t xml:space="preserve">Improvement of HEalth post in Krasnolissia village . Capital repair </t>
  </si>
  <si>
    <t>Energy saving measures in school  of Kostiantynivka village. Capital repair . Substitution of windows</t>
  </si>
  <si>
    <t>Energy saving .Repair of street lighting  in Donskoye village</t>
  </si>
  <si>
    <t>Energy saving .Repair of street lighting  in Skvortsove village</t>
  </si>
  <si>
    <t>Energy saving measures in kindergarten  of Kalinine village. Current repair . Substitution of windows</t>
  </si>
  <si>
    <t>Energy saving in kindergarten in Ostrovske village. Capital repair . Substitution of windows</t>
  </si>
  <si>
    <t>Energy saving measures in school  of Krestianovka village. Capital repair . Substitution of windows</t>
  </si>
  <si>
    <t xml:space="preserve">Improvement of HEalth post in  Pravda village. Capital repair </t>
  </si>
  <si>
    <t xml:space="preserve">Energy saving measures in kindergarten  "Malysh" in Kurske village. Current repair  of heating system  </t>
  </si>
  <si>
    <t xml:space="preserve">Energy saving measures in school of Vasylivka village. Substitution of windows and doors </t>
  </si>
  <si>
    <t>Energy saving measures in school  of Aromatne village. Substitution of windows</t>
  </si>
  <si>
    <t>Energy saving in kindergarten of Zybine village. Substitution of windows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</si>
</sst>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2" fillId="35" borderId="14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wrapText="1"/>
    </xf>
    <xf numFmtId="2" fontId="2" fillId="35" borderId="14" xfId="0" applyNumberFormat="1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7.140625" style="3" customWidth="1"/>
    <col min="2" max="2" width="15.7109375" style="2" customWidth="1"/>
    <col min="3" max="3" width="13.28125" style="2" customWidth="1"/>
    <col min="4" max="4" width="20.57421875" style="2" customWidth="1"/>
    <col min="5" max="5" width="19.00390625" style="2" customWidth="1"/>
    <col min="6" max="6" width="10.140625" style="2" customWidth="1"/>
    <col min="7" max="7" width="11.7109375" style="2" customWidth="1"/>
    <col min="8" max="8" width="7.140625" style="3" customWidth="1"/>
    <col min="9" max="10" width="5.28125" style="3" bestFit="1" customWidth="1"/>
    <col min="11" max="11" width="10.421875" style="4" customWidth="1"/>
    <col min="12" max="13" width="8.28125" style="4" bestFit="1" customWidth="1"/>
    <col min="14" max="14" width="9.140625" style="4" customWidth="1"/>
    <col min="15" max="15" width="7.8515625" style="4" customWidth="1"/>
    <col min="16" max="16" width="9.28125" style="4" customWidth="1"/>
    <col min="17" max="17" width="9.57421875" style="4" customWidth="1"/>
    <col min="18" max="18" width="9.140625" style="4" customWidth="1"/>
    <col min="19" max="19" width="10.00390625" style="3" customWidth="1"/>
    <col min="20" max="20" width="58.57421875" style="6" customWidth="1"/>
    <col min="21" max="16384" width="9.140625" style="2" customWidth="1"/>
  </cols>
  <sheetData>
    <row r="1" ht="9.75" customHeight="1">
      <c r="A1" s="1"/>
    </row>
    <row r="2" spans="1:20" s="9" customFormat="1" ht="9.75" customHeight="1">
      <c r="A2" s="26" t="s">
        <v>34</v>
      </c>
      <c r="B2" s="26" t="s">
        <v>35</v>
      </c>
      <c r="C2" s="26" t="s">
        <v>36</v>
      </c>
      <c r="D2" s="26" t="s">
        <v>37</v>
      </c>
      <c r="E2" s="28" t="s">
        <v>38</v>
      </c>
      <c r="F2" s="8"/>
      <c r="G2" s="27" t="s">
        <v>41</v>
      </c>
      <c r="H2" s="31" t="s">
        <v>42</v>
      </c>
      <c r="I2" s="32"/>
      <c r="J2" s="33"/>
      <c r="K2" s="34" t="s">
        <v>46</v>
      </c>
      <c r="L2" s="36" t="s">
        <v>47</v>
      </c>
      <c r="M2" s="36"/>
      <c r="N2" s="36"/>
      <c r="O2" s="36"/>
      <c r="P2" s="36"/>
      <c r="Q2" s="36"/>
      <c r="R2" s="36"/>
      <c r="S2" s="27" t="s">
        <v>55</v>
      </c>
      <c r="T2" s="37" t="s">
        <v>0</v>
      </c>
    </row>
    <row r="3" spans="1:20" s="9" customFormat="1" ht="20.25">
      <c r="A3" s="27"/>
      <c r="B3" s="27"/>
      <c r="C3" s="27"/>
      <c r="D3" s="27"/>
      <c r="E3" s="29"/>
      <c r="F3" s="7" t="s">
        <v>39</v>
      </c>
      <c r="G3" s="30"/>
      <c r="H3" s="7" t="s">
        <v>43</v>
      </c>
      <c r="I3" s="7" t="s">
        <v>44</v>
      </c>
      <c r="J3" s="7" t="s">
        <v>45</v>
      </c>
      <c r="K3" s="35"/>
      <c r="L3" s="25" t="s">
        <v>48</v>
      </c>
      <c r="M3" s="25" t="s">
        <v>49</v>
      </c>
      <c r="N3" s="25" t="s">
        <v>50</v>
      </c>
      <c r="O3" s="25" t="s">
        <v>51</v>
      </c>
      <c r="P3" s="25" t="s">
        <v>52</v>
      </c>
      <c r="Q3" s="7" t="s">
        <v>53</v>
      </c>
      <c r="R3" s="25" t="s">
        <v>54</v>
      </c>
      <c r="S3" s="30"/>
      <c r="T3" s="38"/>
    </row>
    <row r="4" spans="1:20" s="6" customFormat="1" ht="51">
      <c r="A4" s="10">
        <v>1</v>
      </c>
      <c r="B4" s="10" t="s">
        <v>40</v>
      </c>
      <c r="C4" s="10" t="s">
        <v>66</v>
      </c>
      <c r="D4" s="10" t="s">
        <v>98</v>
      </c>
      <c r="E4" s="11" t="s">
        <v>131</v>
      </c>
      <c r="F4" s="10" t="s">
        <v>58</v>
      </c>
      <c r="G4" s="10">
        <v>364</v>
      </c>
      <c r="H4" s="10">
        <f>SUM(I4:J4)</f>
        <v>1241</v>
      </c>
      <c r="I4" s="10">
        <v>582</v>
      </c>
      <c r="J4" s="10">
        <v>659</v>
      </c>
      <c r="K4" s="12">
        <f>L4+P4+Q4+R4</f>
        <v>152102</v>
      </c>
      <c r="L4" s="12">
        <v>8303</v>
      </c>
      <c r="M4" s="12">
        <v>0</v>
      </c>
      <c r="N4" s="12">
        <v>68232</v>
      </c>
      <c r="O4" s="12">
        <v>0</v>
      </c>
      <c r="P4" s="12">
        <f>M4+N4+O4</f>
        <v>68232</v>
      </c>
      <c r="Q4" s="12">
        <v>0</v>
      </c>
      <c r="R4" s="12">
        <v>75567</v>
      </c>
      <c r="S4" s="10" t="s">
        <v>1</v>
      </c>
      <c r="T4" s="10"/>
    </row>
    <row r="5" spans="1:20" s="6" customFormat="1" ht="51">
      <c r="A5" s="10">
        <v>2</v>
      </c>
      <c r="B5" s="10" t="s">
        <v>40</v>
      </c>
      <c r="C5" s="10" t="s">
        <v>67</v>
      </c>
      <c r="D5" s="10" t="s">
        <v>99</v>
      </c>
      <c r="E5" s="11" t="s">
        <v>132</v>
      </c>
      <c r="F5" s="10" t="s">
        <v>58</v>
      </c>
      <c r="G5" s="10">
        <v>603</v>
      </c>
      <c r="H5" s="10">
        <f>SUM(I5:J5)</f>
        <v>1545</v>
      </c>
      <c r="I5" s="10">
        <v>759</v>
      </c>
      <c r="J5" s="10">
        <v>786</v>
      </c>
      <c r="K5" s="12">
        <f>L5+P5+Q5+R5</f>
        <v>166296</v>
      </c>
      <c r="L5" s="12">
        <v>8962</v>
      </c>
      <c r="M5" s="12">
        <v>45366</v>
      </c>
      <c r="N5" s="12">
        <v>32000</v>
      </c>
      <c r="O5" s="12">
        <v>0</v>
      </c>
      <c r="P5" s="12">
        <f>M5+N5+O5</f>
        <v>77366</v>
      </c>
      <c r="Q5" s="12">
        <v>0</v>
      </c>
      <c r="R5" s="12">
        <v>79968</v>
      </c>
      <c r="S5" s="10" t="s">
        <v>2</v>
      </c>
      <c r="T5" s="10"/>
    </row>
    <row r="6" spans="1:20" s="6" customFormat="1" ht="40.5">
      <c r="A6" s="10">
        <v>3</v>
      </c>
      <c r="B6" s="10" t="s">
        <v>40</v>
      </c>
      <c r="C6" s="10" t="s">
        <v>68</v>
      </c>
      <c r="D6" s="10" t="s">
        <v>100</v>
      </c>
      <c r="E6" s="11" t="s">
        <v>133</v>
      </c>
      <c r="F6" s="10" t="s">
        <v>58</v>
      </c>
      <c r="G6" s="10">
        <v>530</v>
      </c>
      <c r="H6" s="10">
        <f>SUM(I6:J6)</f>
        <v>1272</v>
      </c>
      <c r="I6" s="10">
        <v>554</v>
      </c>
      <c r="J6" s="10">
        <v>718</v>
      </c>
      <c r="K6" s="12">
        <f>L6+P6+Q6+R6</f>
        <v>211440</v>
      </c>
      <c r="L6" s="12">
        <v>12480</v>
      </c>
      <c r="M6" s="12">
        <v>39878</v>
      </c>
      <c r="N6" s="12">
        <v>77982</v>
      </c>
      <c r="O6" s="12">
        <v>0</v>
      </c>
      <c r="P6" s="12">
        <f>M6+N6+O6</f>
        <v>117860</v>
      </c>
      <c r="Q6" s="12">
        <v>0</v>
      </c>
      <c r="R6" s="12">
        <v>81100</v>
      </c>
      <c r="S6" s="10" t="s">
        <v>3</v>
      </c>
      <c r="T6" s="10"/>
    </row>
    <row r="7" spans="1:20" s="6" customFormat="1" ht="30">
      <c r="A7" s="10">
        <v>4</v>
      </c>
      <c r="B7" s="10" t="s">
        <v>40</v>
      </c>
      <c r="C7" s="10" t="s">
        <v>69</v>
      </c>
      <c r="D7" s="10" t="s">
        <v>101</v>
      </c>
      <c r="E7" s="10" t="s">
        <v>134</v>
      </c>
      <c r="F7" s="10" t="s">
        <v>59</v>
      </c>
      <c r="G7" s="10">
        <v>395</v>
      </c>
      <c r="H7" s="10">
        <f>SUM(I7:J7)</f>
        <v>1241</v>
      </c>
      <c r="I7" s="10">
        <v>560</v>
      </c>
      <c r="J7" s="10">
        <v>681</v>
      </c>
      <c r="K7" s="12">
        <f>L7+P7+Q7+R7</f>
        <v>218434</v>
      </c>
      <c r="L7" s="12">
        <v>10991</v>
      </c>
      <c r="M7" s="12">
        <v>127443</v>
      </c>
      <c r="N7" s="12">
        <v>0</v>
      </c>
      <c r="O7" s="12">
        <v>0</v>
      </c>
      <c r="P7" s="12">
        <f>M7+N7+O7</f>
        <v>127443</v>
      </c>
      <c r="Q7" s="12">
        <v>0</v>
      </c>
      <c r="R7" s="12">
        <v>80000</v>
      </c>
      <c r="S7" s="10" t="s">
        <v>4</v>
      </c>
      <c r="T7" s="10"/>
    </row>
    <row r="8" spans="1:20" s="6" customFormat="1" ht="40.5">
      <c r="A8" s="10">
        <v>1</v>
      </c>
      <c r="B8" s="10" t="s">
        <v>56</v>
      </c>
      <c r="C8" s="10" t="s">
        <v>70</v>
      </c>
      <c r="D8" s="10" t="s">
        <v>102</v>
      </c>
      <c r="E8" s="11" t="s">
        <v>135</v>
      </c>
      <c r="F8" s="10" t="s">
        <v>58</v>
      </c>
      <c r="G8" s="10">
        <v>243</v>
      </c>
      <c r="H8" s="10">
        <f aca="true" t="shared" si="0" ref="H8:H35">SUM(I8:J8)</f>
        <v>817</v>
      </c>
      <c r="I8" s="10">
        <v>384</v>
      </c>
      <c r="J8" s="10">
        <v>433</v>
      </c>
      <c r="K8" s="12">
        <f aca="true" t="shared" si="1" ref="K8:K35">L8+P8+Q8+R8</f>
        <v>294269</v>
      </c>
      <c r="L8" s="12">
        <v>14662</v>
      </c>
      <c r="M8" s="12">
        <v>199754</v>
      </c>
      <c r="N8" s="12">
        <v>0</v>
      </c>
      <c r="O8" s="12">
        <v>0</v>
      </c>
      <c r="P8" s="12">
        <f aca="true" t="shared" si="2" ref="P8:P35">M8+N8+O8</f>
        <v>199754</v>
      </c>
      <c r="Q8" s="12">
        <v>0</v>
      </c>
      <c r="R8" s="12">
        <v>79853</v>
      </c>
      <c r="S8" s="10" t="s">
        <v>5</v>
      </c>
      <c r="T8" s="10"/>
    </row>
    <row r="9" spans="1:20" s="6" customFormat="1" ht="51">
      <c r="A9" s="10">
        <v>2</v>
      </c>
      <c r="B9" s="10" t="s">
        <v>56</v>
      </c>
      <c r="C9" s="10" t="s">
        <v>71</v>
      </c>
      <c r="D9" s="10" t="s">
        <v>103</v>
      </c>
      <c r="E9" s="11" t="s">
        <v>136</v>
      </c>
      <c r="F9" s="10" t="s">
        <v>58</v>
      </c>
      <c r="G9" s="10">
        <v>461</v>
      </c>
      <c r="H9" s="10">
        <f t="shared" si="0"/>
        <v>1273</v>
      </c>
      <c r="I9" s="10">
        <v>435</v>
      </c>
      <c r="J9" s="10">
        <v>838</v>
      </c>
      <c r="K9" s="12">
        <f t="shared" si="1"/>
        <v>161000</v>
      </c>
      <c r="L9" s="12">
        <v>9120</v>
      </c>
      <c r="M9" s="12">
        <v>72000</v>
      </c>
      <c r="N9" s="12">
        <v>0</v>
      </c>
      <c r="O9" s="12">
        <v>0</v>
      </c>
      <c r="P9" s="12">
        <f t="shared" si="2"/>
        <v>72000</v>
      </c>
      <c r="Q9" s="12">
        <v>0</v>
      </c>
      <c r="R9" s="12">
        <v>79880</v>
      </c>
      <c r="S9" s="10" t="s">
        <v>6</v>
      </c>
      <c r="T9" s="10"/>
    </row>
    <row r="10" spans="1:20" s="6" customFormat="1" ht="51">
      <c r="A10" s="10">
        <v>3</v>
      </c>
      <c r="B10" s="10" t="s">
        <v>56</v>
      </c>
      <c r="C10" s="10" t="s">
        <v>72</v>
      </c>
      <c r="D10" s="10" t="s">
        <v>104</v>
      </c>
      <c r="E10" s="11" t="s">
        <v>137</v>
      </c>
      <c r="F10" s="10" t="s">
        <v>58</v>
      </c>
      <c r="G10" s="10">
        <v>275</v>
      </c>
      <c r="H10" s="10">
        <f t="shared" si="0"/>
        <v>620</v>
      </c>
      <c r="I10" s="10">
        <v>292</v>
      </c>
      <c r="J10" s="10">
        <v>328</v>
      </c>
      <c r="K10" s="12">
        <f t="shared" si="1"/>
        <v>77579</v>
      </c>
      <c r="L10" s="12">
        <v>3896</v>
      </c>
      <c r="M10" s="12">
        <v>21474</v>
      </c>
      <c r="N10" s="12">
        <v>13609</v>
      </c>
      <c r="O10" s="12">
        <v>0</v>
      </c>
      <c r="P10" s="12">
        <f t="shared" si="2"/>
        <v>35083</v>
      </c>
      <c r="Q10" s="12">
        <v>0</v>
      </c>
      <c r="R10" s="12">
        <v>38600</v>
      </c>
      <c r="S10" s="10" t="s">
        <v>7</v>
      </c>
      <c r="T10" s="10"/>
    </row>
    <row r="11" spans="1:20" s="6" customFormat="1" ht="30">
      <c r="A11" s="10">
        <v>4</v>
      </c>
      <c r="B11" s="10" t="s">
        <v>56</v>
      </c>
      <c r="C11" s="10" t="s">
        <v>73</v>
      </c>
      <c r="D11" s="10" t="s">
        <v>105</v>
      </c>
      <c r="E11" s="11" t="s">
        <v>138</v>
      </c>
      <c r="F11" s="10" t="s">
        <v>58</v>
      </c>
      <c r="G11" s="10">
        <v>350</v>
      </c>
      <c r="H11" s="10">
        <f t="shared" si="0"/>
        <v>1208</v>
      </c>
      <c r="I11" s="10">
        <v>494</v>
      </c>
      <c r="J11" s="10">
        <v>714</v>
      </c>
      <c r="K11" s="12">
        <f t="shared" si="1"/>
        <v>170618</v>
      </c>
      <c r="L11" s="12">
        <v>9001</v>
      </c>
      <c r="M11" s="12">
        <v>81871</v>
      </c>
      <c r="N11" s="12">
        <v>0</v>
      </c>
      <c r="O11" s="12">
        <v>0</v>
      </c>
      <c r="P11" s="12">
        <f t="shared" si="2"/>
        <v>81871</v>
      </c>
      <c r="Q11" s="12">
        <v>0</v>
      </c>
      <c r="R11" s="12">
        <v>79746</v>
      </c>
      <c r="S11" s="10" t="s">
        <v>8</v>
      </c>
      <c r="T11" s="10"/>
    </row>
    <row r="12" spans="1:20" s="6" customFormat="1" ht="30">
      <c r="A12" s="10">
        <v>1</v>
      </c>
      <c r="B12" s="10" t="s">
        <v>57</v>
      </c>
      <c r="C12" s="10" t="s">
        <v>74</v>
      </c>
      <c r="D12" s="10" t="s">
        <v>106</v>
      </c>
      <c r="E12" s="11" t="s">
        <v>130</v>
      </c>
      <c r="F12" s="10" t="s">
        <v>58</v>
      </c>
      <c r="G12" s="10">
        <v>272</v>
      </c>
      <c r="H12" s="10">
        <f t="shared" si="0"/>
        <v>940</v>
      </c>
      <c r="I12" s="10">
        <v>437</v>
      </c>
      <c r="J12" s="10">
        <v>503</v>
      </c>
      <c r="K12" s="12">
        <f t="shared" si="1"/>
        <v>166583</v>
      </c>
      <c r="L12" s="12">
        <v>8322</v>
      </c>
      <c r="M12" s="12">
        <v>0</v>
      </c>
      <c r="N12" s="12">
        <v>79000</v>
      </c>
      <c r="O12" s="12">
        <v>0</v>
      </c>
      <c r="P12" s="12">
        <f t="shared" si="2"/>
        <v>79000</v>
      </c>
      <c r="Q12" s="12">
        <v>0</v>
      </c>
      <c r="R12" s="12">
        <v>79261</v>
      </c>
      <c r="S12" s="10" t="s">
        <v>9</v>
      </c>
      <c r="T12" s="10"/>
    </row>
    <row r="13" spans="1:20" s="6" customFormat="1" ht="40.5">
      <c r="A13" s="10">
        <v>2</v>
      </c>
      <c r="B13" s="10" t="s">
        <v>57</v>
      </c>
      <c r="C13" s="10" t="s">
        <v>75</v>
      </c>
      <c r="D13" s="10" t="s">
        <v>107</v>
      </c>
      <c r="E13" s="11" t="s">
        <v>139</v>
      </c>
      <c r="F13" s="10" t="s">
        <v>58</v>
      </c>
      <c r="G13" s="10">
        <v>439</v>
      </c>
      <c r="H13" s="10">
        <f t="shared" si="0"/>
        <v>1262</v>
      </c>
      <c r="I13" s="10">
        <v>737</v>
      </c>
      <c r="J13" s="10">
        <v>525</v>
      </c>
      <c r="K13" s="12">
        <f t="shared" si="1"/>
        <v>165207</v>
      </c>
      <c r="L13" s="12">
        <v>8372</v>
      </c>
      <c r="M13" s="12">
        <v>78189</v>
      </c>
      <c r="N13" s="12">
        <v>0</v>
      </c>
      <c r="O13" s="12">
        <v>0</v>
      </c>
      <c r="P13" s="12">
        <f t="shared" si="2"/>
        <v>78189</v>
      </c>
      <c r="Q13" s="12">
        <v>0</v>
      </c>
      <c r="R13" s="12">
        <v>78646</v>
      </c>
      <c r="S13" s="10" t="s">
        <v>10</v>
      </c>
      <c r="T13" s="10"/>
    </row>
    <row r="14" spans="1:20" s="6" customFormat="1" ht="51">
      <c r="A14" s="10">
        <v>3</v>
      </c>
      <c r="B14" s="10" t="s">
        <v>57</v>
      </c>
      <c r="C14" s="10" t="s">
        <v>76</v>
      </c>
      <c r="D14" s="10" t="s">
        <v>108</v>
      </c>
      <c r="E14" s="11" t="s">
        <v>140</v>
      </c>
      <c r="F14" s="10" t="s">
        <v>58</v>
      </c>
      <c r="G14" s="10">
        <v>445</v>
      </c>
      <c r="H14" s="10">
        <f t="shared" si="0"/>
        <v>1351</v>
      </c>
      <c r="I14" s="10">
        <v>717</v>
      </c>
      <c r="J14" s="10">
        <v>634</v>
      </c>
      <c r="K14" s="12">
        <f t="shared" si="1"/>
        <v>163626</v>
      </c>
      <c r="L14" s="12">
        <v>8185</v>
      </c>
      <c r="M14" s="12">
        <v>77875</v>
      </c>
      <c r="N14" s="12">
        <v>0</v>
      </c>
      <c r="O14" s="12">
        <v>0</v>
      </c>
      <c r="P14" s="12">
        <f t="shared" si="2"/>
        <v>77875</v>
      </c>
      <c r="Q14" s="12">
        <v>0</v>
      </c>
      <c r="R14" s="12">
        <v>77566</v>
      </c>
      <c r="S14" s="10" t="s">
        <v>11</v>
      </c>
      <c r="T14" s="10"/>
    </row>
    <row r="15" spans="1:20" s="6" customFormat="1" ht="51">
      <c r="A15" s="10">
        <v>4</v>
      </c>
      <c r="B15" s="10" t="s">
        <v>57</v>
      </c>
      <c r="C15" s="10" t="s">
        <v>77</v>
      </c>
      <c r="D15" s="10" t="s">
        <v>109</v>
      </c>
      <c r="E15" s="11" t="s">
        <v>141</v>
      </c>
      <c r="F15" s="10" t="s">
        <v>58</v>
      </c>
      <c r="G15" s="10">
        <v>483</v>
      </c>
      <c r="H15" s="10">
        <f t="shared" si="0"/>
        <v>1450</v>
      </c>
      <c r="I15" s="10">
        <v>701</v>
      </c>
      <c r="J15" s="10">
        <v>749</v>
      </c>
      <c r="K15" s="12">
        <f t="shared" si="1"/>
        <v>158615</v>
      </c>
      <c r="L15" s="12">
        <v>8026</v>
      </c>
      <c r="M15" s="12">
        <v>74050</v>
      </c>
      <c r="N15" s="12">
        <v>0</v>
      </c>
      <c r="O15" s="12">
        <v>0</v>
      </c>
      <c r="P15" s="12">
        <f t="shared" si="2"/>
        <v>74050</v>
      </c>
      <c r="Q15" s="12">
        <v>0</v>
      </c>
      <c r="R15" s="12">
        <v>76539</v>
      </c>
      <c r="S15" s="10" t="s">
        <v>12</v>
      </c>
      <c r="T15" s="10"/>
    </row>
    <row r="16" spans="1:20" s="6" customFormat="1" ht="40.5">
      <c r="A16" s="10">
        <v>1</v>
      </c>
      <c r="B16" s="10" t="s">
        <v>61</v>
      </c>
      <c r="C16" s="10" t="s">
        <v>78</v>
      </c>
      <c r="D16" s="10" t="s">
        <v>110</v>
      </c>
      <c r="E16" s="11" t="s">
        <v>142</v>
      </c>
      <c r="F16" s="10" t="s">
        <v>58</v>
      </c>
      <c r="G16" s="10">
        <v>372</v>
      </c>
      <c r="H16" s="10">
        <f t="shared" si="0"/>
        <v>1489</v>
      </c>
      <c r="I16" s="10">
        <v>674</v>
      </c>
      <c r="J16" s="10">
        <v>815</v>
      </c>
      <c r="K16" s="12">
        <f t="shared" si="1"/>
        <v>300595</v>
      </c>
      <c r="L16" s="12">
        <v>23645</v>
      </c>
      <c r="M16" s="12">
        <v>0</v>
      </c>
      <c r="N16" s="12">
        <v>197000</v>
      </c>
      <c r="O16" s="12">
        <v>0</v>
      </c>
      <c r="P16" s="12">
        <f t="shared" si="2"/>
        <v>197000</v>
      </c>
      <c r="Q16" s="12">
        <v>0</v>
      </c>
      <c r="R16" s="12">
        <v>79950</v>
      </c>
      <c r="S16" s="10" t="s">
        <v>13</v>
      </c>
      <c r="T16" s="10"/>
    </row>
    <row r="17" spans="1:20" s="6" customFormat="1" ht="30">
      <c r="A17" s="10">
        <v>2</v>
      </c>
      <c r="B17" s="10" t="s">
        <v>61</v>
      </c>
      <c r="C17" s="10" t="s">
        <v>79</v>
      </c>
      <c r="D17" s="10" t="s">
        <v>111</v>
      </c>
      <c r="E17" s="10" t="s">
        <v>143</v>
      </c>
      <c r="F17" s="10" t="s">
        <v>60</v>
      </c>
      <c r="G17" s="10">
        <v>561</v>
      </c>
      <c r="H17" s="10">
        <f t="shared" si="0"/>
        <v>1680</v>
      </c>
      <c r="I17" s="10">
        <v>916</v>
      </c>
      <c r="J17" s="10">
        <v>764</v>
      </c>
      <c r="K17" s="12">
        <f t="shared" si="1"/>
        <v>160829</v>
      </c>
      <c r="L17" s="12">
        <v>8038</v>
      </c>
      <c r="M17" s="12">
        <v>0</v>
      </c>
      <c r="N17" s="12">
        <v>72968</v>
      </c>
      <c r="O17" s="12">
        <v>0</v>
      </c>
      <c r="P17" s="12">
        <f t="shared" si="2"/>
        <v>72968</v>
      </c>
      <c r="Q17" s="12">
        <v>0</v>
      </c>
      <c r="R17" s="12">
        <v>79823</v>
      </c>
      <c r="S17" s="10" t="s">
        <v>14</v>
      </c>
      <c r="T17" s="10"/>
    </row>
    <row r="18" spans="1:20" s="6" customFormat="1" ht="40.5">
      <c r="A18" s="10">
        <v>3</v>
      </c>
      <c r="B18" s="10" t="s">
        <v>61</v>
      </c>
      <c r="C18" s="10" t="s">
        <v>80</v>
      </c>
      <c r="D18" s="10" t="s">
        <v>112</v>
      </c>
      <c r="E18" s="10" t="s">
        <v>144</v>
      </c>
      <c r="F18" s="10" t="s">
        <v>59</v>
      </c>
      <c r="G18" s="10">
        <v>86</v>
      </c>
      <c r="H18" s="10">
        <f t="shared" si="0"/>
        <v>303</v>
      </c>
      <c r="I18" s="10">
        <v>138</v>
      </c>
      <c r="J18" s="10">
        <v>165</v>
      </c>
      <c r="K18" s="12">
        <f t="shared" si="1"/>
        <v>161149</v>
      </c>
      <c r="L18" s="12">
        <v>8057</v>
      </c>
      <c r="M18" s="12">
        <v>72892</v>
      </c>
      <c r="N18" s="12">
        <v>0</v>
      </c>
      <c r="O18" s="12">
        <v>0</v>
      </c>
      <c r="P18" s="12">
        <f t="shared" si="2"/>
        <v>72892</v>
      </c>
      <c r="Q18" s="12">
        <v>0</v>
      </c>
      <c r="R18" s="12">
        <v>80200</v>
      </c>
      <c r="S18" s="10" t="s">
        <v>15</v>
      </c>
      <c r="T18" s="10"/>
    </row>
    <row r="19" spans="1:20" s="6" customFormat="1" ht="30">
      <c r="A19" s="10">
        <v>4</v>
      </c>
      <c r="B19" s="10" t="s">
        <v>61</v>
      </c>
      <c r="C19" s="10" t="s">
        <v>81</v>
      </c>
      <c r="D19" s="10" t="s">
        <v>113</v>
      </c>
      <c r="E19" s="11" t="s">
        <v>145</v>
      </c>
      <c r="F19" s="10" t="s">
        <v>58</v>
      </c>
      <c r="G19" s="10">
        <v>707</v>
      </c>
      <c r="H19" s="10">
        <f t="shared" si="0"/>
        <v>2037</v>
      </c>
      <c r="I19" s="10">
        <v>936</v>
      </c>
      <c r="J19" s="10">
        <v>1101</v>
      </c>
      <c r="K19" s="12">
        <f t="shared" si="1"/>
        <v>160985</v>
      </c>
      <c r="L19" s="12">
        <v>9595</v>
      </c>
      <c r="M19" s="12">
        <v>26400</v>
      </c>
      <c r="N19" s="12">
        <v>45600</v>
      </c>
      <c r="O19" s="12">
        <v>0</v>
      </c>
      <c r="P19" s="12">
        <f t="shared" si="2"/>
        <v>72000</v>
      </c>
      <c r="Q19" s="12">
        <v>0</v>
      </c>
      <c r="R19" s="12">
        <v>79390</v>
      </c>
      <c r="S19" s="10" t="s">
        <v>16</v>
      </c>
      <c r="T19" s="10"/>
    </row>
    <row r="20" spans="1:20" s="6" customFormat="1" ht="30">
      <c r="A20" s="10">
        <v>1</v>
      </c>
      <c r="B20" s="10" t="s">
        <v>62</v>
      </c>
      <c r="C20" s="10" t="s">
        <v>82</v>
      </c>
      <c r="D20" s="10" t="s">
        <v>114</v>
      </c>
      <c r="E20" s="10" t="s">
        <v>146</v>
      </c>
      <c r="F20" s="10" t="s">
        <v>59</v>
      </c>
      <c r="G20" s="10">
        <v>540</v>
      </c>
      <c r="H20" s="10">
        <f t="shared" si="0"/>
        <v>1608</v>
      </c>
      <c r="I20" s="10">
        <v>793</v>
      </c>
      <c r="J20" s="10">
        <v>815</v>
      </c>
      <c r="K20" s="12">
        <f t="shared" si="1"/>
        <v>161224</v>
      </c>
      <c r="L20" s="12">
        <v>11395</v>
      </c>
      <c r="M20" s="12">
        <v>50010</v>
      </c>
      <c r="N20" s="12">
        <v>19976</v>
      </c>
      <c r="O20" s="12">
        <v>0</v>
      </c>
      <c r="P20" s="12">
        <f t="shared" si="2"/>
        <v>69986</v>
      </c>
      <c r="Q20" s="12">
        <v>0</v>
      </c>
      <c r="R20" s="12">
        <v>79843</v>
      </c>
      <c r="S20" s="10" t="s">
        <v>17</v>
      </c>
      <c r="T20" s="10"/>
    </row>
    <row r="21" spans="1:20" s="6" customFormat="1" ht="60.75">
      <c r="A21" s="10">
        <v>2</v>
      </c>
      <c r="B21" s="10" t="s">
        <v>62</v>
      </c>
      <c r="C21" s="10" t="s">
        <v>83</v>
      </c>
      <c r="D21" s="10" t="s">
        <v>115</v>
      </c>
      <c r="E21" s="11" t="s">
        <v>147</v>
      </c>
      <c r="F21" s="10" t="s">
        <v>58</v>
      </c>
      <c r="G21" s="10">
        <v>162</v>
      </c>
      <c r="H21" s="10">
        <f t="shared" si="0"/>
        <v>410</v>
      </c>
      <c r="I21" s="10">
        <v>177</v>
      </c>
      <c r="J21" s="10">
        <v>233</v>
      </c>
      <c r="K21" s="12">
        <f t="shared" si="1"/>
        <v>162640</v>
      </c>
      <c r="L21" s="12">
        <v>8331</v>
      </c>
      <c r="M21" s="12">
        <v>21108</v>
      </c>
      <c r="N21" s="12">
        <v>19971</v>
      </c>
      <c r="O21" s="12">
        <v>33630</v>
      </c>
      <c r="P21" s="12">
        <f t="shared" si="2"/>
        <v>74709</v>
      </c>
      <c r="Q21" s="12">
        <v>0</v>
      </c>
      <c r="R21" s="12">
        <v>79600</v>
      </c>
      <c r="S21" s="10" t="s">
        <v>18</v>
      </c>
      <c r="T21" s="10"/>
    </row>
    <row r="22" spans="1:20" s="6" customFormat="1" ht="51">
      <c r="A22" s="10">
        <v>3</v>
      </c>
      <c r="B22" s="10" t="s">
        <v>62</v>
      </c>
      <c r="C22" s="10" t="s">
        <v>84</v>
      </c>
      <c r="D22" s="10" t="s">
        <v>116</v>
      </c>
      <c r="E22" s="11" t="s">
        <v>148</v>
      </c>
      <c r="F22" s="10" t="s">
        <v>58</v>
      </c>
      <c r="G22" s="10">
        <v>469</v>
      </c>
      <c r="H22" s="10">
        <f t="shared" si="0"/>
        <v>1530</v>
      </c>
      <c r="I22" s="10">
        <v>757</v>
      </c>
      <c r="J22" s="10">
        <v>773</v>
      </c>
      <c r="K22" s="12">
        <f t="shared" si="1"/>
        <v>173324</v>
      </c>
      <c r="L22" s="12">
        <v>21785</v>
      </c>
      <c r="M22" s="12">
        <v>20861</v>
      </c>
      <c r="N22" s="12">
        <v>20000</v>
      </c>
      <c r="O22" s="12">
        <v>30736</v>
      </c>
      <c r="P22" s="12">
        <f t="shared" si="2"/>
        <v>71597</v>
      </c>
      <c r="Q22" s="12">
        <v>0</v>
      </c>
      <c r="R22" s="12">
        <v>79942</v>
      </c>
      <c r="S22" s="10" t="s">
        <v>19</v>
      </c>
      <c r="T22" s="10"/>
    </row>
    <row r="23" spans="1:20" s="6" customFormat="1" ht="30">
      <c r="A23" s="10">
        <v>4</v>
      </c>
      <c r="B23" s="10" t="s">
        <v>62</v>
      </c>
      <c r="C23" s="10" t="s">
        <v>85</v>
      </c>
      <c r="D23" s="10" t="s">
        <v>117</v>
      </c>
      <c r="E23" s="10" t="s">
        <v>149</v>
      </c>
      <c r="F23" s="10" t="s">
        <v>59</v>
      </c>
      <c r="G23" s="10">
        <v>405</v>
      </c>
      <c r="H23" s="10">
        <f t="shared" si="0"/>
        <v>1390</v>
      </c>
      <c r="I23" s="10">
        <v>688</v>
      </c>
      <c r="J23" s="10">
        <v>702</v>
      </c>
      <c r="K23" s="12">
        <f t="shared" si="1"/>
        <v>294967</v>
      </c>
      <c r="L23" s="12">
        <v>30934</v>
      </c>
      <c r="M23" s="12">
        <v>97948</v>
      </c>
      <c r="N23" s="12">
        <v>19956</v>
      </c>
      <c r="O23" s="12">
        <v>66029</v>
      </c>
      <c r="P23" s="12">
        <f t="shared" si="2"/>
        <v>183933</v>
      </c>
      <c r="Q23" s="12">
        <v>0</v>
      </c>
      <c r="R23" s="12">
        <v>80100</v>
      </c>
      <c r="S23" s="10" t="s">
        <v>20</v>
      </c>
      <c r="T23" s="10"/>
    </row>
    <row r="24" spans="1:20" s="6" customFormat="1" ht="30">
      <c r="A24" s="10">
        <v>1</v>
      </c>
      <c r="B24" s="10" t="s">
        <v>63</v>
      </c>
      <c r="C24" s="10" t="s">
        <v>86</v>
      </c>
      <c r="D24" s="10" t="s">
        <v>118</v>
      </c>
      <c r="E24" s="10" t="s">
        <v>150</v>
      </c>
      <c r="F24" s="10" t="s">
        <v>60</v>
      </c>
      <c r="G24" s="10">
        <v>336</v>
      </c>
      <c r="H24" s="10">
        <f t="shared" si="0"/>
        <v>1318</v>
      </c>
      <c r="I24" s="10">
        <v>653</v>
      </c>
      <c r="J24" s="10">
        <v>665</v>
      </c>
      <c r="K24" s="12">
        <f t="shared" si="1"/>
        <v>165800</v>
      </c>
      <c r="L24" s="12">
        <v>8219</v>
      </c>
      <c r="M24" s="12">
        <v>8250</v>
      </c>
      <c r="N24" s="12">
        <v>70158</v>
      </c>
      <c r="O24" s="12">
        <v>0</v>
      </c>
      <c r="P24" s="12">
        <f t="shared" si="2"/>
        <v>78408</v>
      </c>
      <c r="Q24" s="12">
        <v>0</v>
      </c>
      <c r="R24" s="12">
        <v>79173</v>
      </c>
      <c r="S24" s="10" t="s">
        <v>21</v>
      </c>
      <c r="T24" s="10"/>
    </row>
    <row r="25" spans="1:20" s="6" customFormat="1" ht="40.5">
      <c r="A25" s="10">
        <v>2</v>
      </c>
      <c r="B25" s="10" t="s">
        <v>63</v>
      </c>
      <c r="C25" s="10" t="s">
        <v>87</v>
      </c>
      <c r="D25" s="10" t="s">
        <v>119</v>
      </c>
      <c r="E25" s="11" t="s">
        <v>151</v>
      </c>
      <c r="F25" s="10" t="s">
        <v>58</v>
      </c>
      <c r="G25" s="10">
        <v>450</v>
      </c>
      <c r="H25" s="10">
        <f t="shared" si="0"/>
        <v>1388</v>
      </c>
      <c r="I25" s="13">
        <v>656</v>
      </c>
      <c r="J25" s="10">
        <v>732</v>
      </c>
      <c r="K25" s="12">
        <f t="shared" si="1"/>
        <v>255162</v>
      </c>
      <c r="L25" s="12">
        <v>12761</v>
      </c>
      <c r="M25" s="12">
        <v>0</v>
      </c>
      <c r="N25" s="12">
        <v>163181</v>
      </c>
      <c r="O25" s="12">
        <v>0</v>
      </c>
      <c r="P25" s="12">
        <f t="shared" si="2"/>
        <v>163181</v>
      </c>
      <c r="Q25" s="12">
        <v>0</v>
      </c>
      <c r="R25" s="12">
        <v>79220</v>
      </c>
      <c r="S25" s="10" t="s">
        <v>22</v>
      </c>
      <c r="T25" s="10"/>
    </row>
    <row r="26" spans="1:20" s="6" customFormat="1" ht="30">
      <c r="A26" s="10">
        <v>3</v>
      </c>
      <c r="B26" s="10" t="s">
        <v>63</v>
      </c>
      <c r="C26" s="10" t="s">
        <v>88</v>
      </c>
      <c r="D26" s="10" t="s">
        <v>120</v>
      </c>
      <c r="E26" s="11" t="s">
        <v>152</v>
      </c>
      <c r="F26" s="10" t="s">
        <v>58</v>
      </c>
      <c r="G26" s="10">
        <v>284</v>
      </c>
      <c r="H26" s="10">
        <f t="shared" si="0"/>
        <v>569</v>
      </c>
      <c r="I26" s="10">
        <v>248</v>
      </c>
      <c r="J26" s="10">
        <v>321</v>
      </c>
      <c r="K26" s="12">
        <f t="shared" si="1"/>
        <v>127975</v>
      </c>
      <c r="L26" s="12">
        <v>6526</v>
      </c>
      <c r="M26" s="12">
        <v>28473</v>
      </c>
      <c r="N26" s="12">
        <v>28989</v>
      </c>
      <c r="O26" s="12">
        <v>0</v>
      </c>
      <c r="P26" s="12">
        <f t="shared" si="2"/>
        <v>57462</v>
      </c>
      <c r="Q26" s="12">
        <v>0</v>
      </c>
      <c r="R26" s="12">
        <v>63987</v>
      </c>
      <c r="S26" s="10" t="s">
        <v>23</v>
      </c>
      <c r="T26" s="10"/>
    </row>
    <row r="27" spans="1:20" s="6" customFormat="1" ht="30">
      <c r="A27" s="10">
        <v>4</v>
      </c>
      <c r="B27" s="10" t="s">
        <v>63</v>
      </c>
      <c r="C27" s="10" t="s">
        <v>89</v>
      </c>
      <c r="D27" s="10" t="s">
        <v>121</v>
      </c>
      <c r="E27" s="11" t="s">
        <v>153</v>
      </c>
      <c r="F27" s="10" t="s">
        <v>58</v>
      </c>
      <c r="G27" s="10">
        <v>580</v>
      </c>
      <c r="H27" s="10">
        <f t="shared" si="0"/>
        <v>2643</v>
      </c>
      <c r="I27" s="10">
        <v>1236</v>
      </c>
      <c r="J27" s="10">
        <v>1407</v>
      </c>
      <c r="K27" s="12">
        <f t="shared" si="1"/>
        <v>101508</v>
      </c>
      <c r="L27" s="12">
        <v>5464</v>
      </c>
      <c r="M27" s="12">
        <v>15236</v>
      </c>
      <c r="N27" s="12">
        <v>29768</v>
      </c>
      <c r="O27" s="12">
        <v>0</v>
      </c>
      <c r="P27" s="12">
        <f t="shared" si="2"/>
        <v>45004</v>
      </c>
      <c r="Q27" s="12">
        <v>0</v>
      </c>
      <c r="R27" s="12">
        <v>51040</v>
      </c>
      <c r="S27" s="10" t="s">
        <v>24</v>
      </c>
      <c r="T27" s="10"/>
    </row>
    <row r="28" spans="1:20" s="6" customFormat="1" ht="40.5">
      <c r="A28" s="10">
        <v>1</v>
      </c>
      <c r="B28" s="10" t="s">
        <v>64</v>
      </c>
      <c r="C28" s="10" t="s">
        <v>90</v>
      </c>
      <c r="D28" s="10" t="s">
        <v>122</v>
      </c>
      <c r="E28" s="11" t="s">
        <v>154</v>
      </c>
      <c r="F28" s="10" t="s">
        <v>58</v>
      </c>
      <c r="G28" s="10">
        <v>640</v>
      </c>
      <c r="H28" s="10">
        <f t="shared" si="0"/>
        <v>1865</v>
      </c>
      <c r="I28" s="10">
        <v>849</v>
      </c>
      <c r="J28" s="10">
        <v>1016</v>
      </c>
      <c r="K28" s="12">
        <f t="shared" si="1"/>
        <v>150002</v>
      </c>
      <c r="L28" s="12">
        <v>40255</v>
      </c>
      <c r="M28" s="12">
        <v>19830</v>
      </c>
      <c r="N28" s="12">
        <v>15000</v>
      </c>
      <c r="O28" s="12">
        <v>0</v>
      </c>
      <c r="P28" s="12">
        <f t="shared" si="2"/>
        <v>34830</v>
      </c>
      <c r="Q28" s="12">
        <v>0</v>
      </c>
      <c r="R28" s="12">
        <v>74917</v>
      </c>
      <c r="S28" s="10" t="s">
        <v>25</v>
      </c>
      <c r="T28" s="10"/>
    </row>
    <row r="29" spans="1:20" s="6" customFormat="1" ht="40.5">
      <c r="A29" s="10">
        <v>2</v>
      </c>
      <c r="B29" s="10" t="s">
        <v>64</v>
      </c>
      <c r="C29" s="10" t="s">
        <v>91</v>
      </c>
      <c r="D29" s="10" t="s">
        <v>123</v>
      </c>
      <c r="E29" s="11" t="s">
        <v>155</v>
      </c>
      <c r="F29" s="10" t="s">
        <v>58</v>
      </c>
      <c r="G29" s="10">
        <v>425</v>
      </c>
      <c r="H29" s="10">
        <f t="shared" si="0"/>
        <v>2117</v>
      </c>
      <c r="I29" s="10">
        <v>995</v>
      </c>
      <c r="J29" s="10">
        <v>1122</v>
      </c>
      <c r="K29" s="12">
        <f t="shared" si="1"/>
        <v>154206</v>
      </c>
      <c r="L29" s="12">
        <v>24334</v>
      </c>
      <c r="M29" s="12">
        <v>7000</v>
      </c>
      <c r="N29" s="12">
        <v>15000</v>
      </c>
      <c r="O29" s="12">
        <v>0</v>
      </c>
      <c r="P29" s="12">
        <f t="shared" si="2"/>
        <v>22000</v>
      </c>
      <c r="Q29" s="12">
        <v>30764</v>
      </c>
      <c r="R29" s="12">
        <v>77108</v>
      </c>
      <c r="S29" s="10" t="s">
        <v>26</v>
      </c>
      <c r="T29" s="10"/>
    </row>
    <row r="30" spans="1:20" s="6" customFormat="1" ht="40.5">
      <c r="A30" s="10">
        <v>3</v>
      </c>
      <c r="B30" s="10" t="s">
        <v>64</v>
      </c>
      <c r="C30" s="10" t="s">
        <v>92</v>
      </c>
      <c r="D30" s="10" t="s">
        <v>124</v>
      </c>
      <c r="E30" s="11" t="s">
        <v>156</v>
      </c>
      <c r="F30" s="10" t="s">
        <v>58</v>
      </c>
      <c r="G30" s="10">
        <v>309</v>
      </c>
      <c r="H30" s="10">
        <f t="shared" si="0"/>
        <v>1404</v>
      </c>
      <c r="I30" s="10">
        <v>648</v>
      </c>
      <c r="J30" s="10">
        <v>756</v>
      </c>
      <c r="K30" s="12">
        <f t="shared" si="1"/>
        <v>88469</v>
      </c>
      <c r="L30" s="12">
        <v>4667</v>
      </c>
      <c r="M30" s="12">
        <v>10000</v>
      </c>
      <c r="N30" s="12">
        <v>15000</v>
      </c>
      <c r="O30" s="12">
        <v>14571</v>
      </c>
      <c r="P30" s="12">
        <f t="shared" si="2"/>
        <v>39571</v>
      </c>
      <c r="Q30" s="12">
        <v>0</v>
      </c>
      <c r="R30" s="12">
        <v>44231</v>
      </c>
      <c r="S30" s="10" t="s">
        <v>27</v>
      </c>
      <c r="T30" s="10"/>
    </row>
    <row r="31" spans="1:20" s="6" customFormat="1" ht="33" customHeight="1">
      <c r="A31" s="10">
        <v>4</v>
      </c>
      <c r="B31" s="10" t="s">
        <v>64</v>
      </c>
      <c r="C31" s="10" t="s">
        <v>93</v>
      </c>
      <c r="D31" s="10" t="s">
        <v>125</v>
      </c>
      <c r="E31" s="10" t="s">
        <v>157</v>
      </c>
      <c r="F31" s="10" t="s">
        <v>60</v>
      </c>
      <c r="G31" s="10">
        <v>514</v>
      </c>
      <c r="H31" s="10">
        <f t="shared" si="0"/>
        <v>1735</v>
      </c>
      <c r="I31" s="10">
        <v>815</v>
      </c>
      <c r="J31" s="10">
        <v>920</v>
      </c>
      <c r="K31" s="12">
        <f t="shared" si="1"/>
        <v>133770</v>
      </c>
      <c r="L31" s="12">
        <v>10622</v>
      </c>
      <c r="M31" s="12">
        <v>25000</v>
      </c>
      <c r="N31" s="12">
        <v>15000</v>
      </c>
      <c r="O31" s="12">
        <v>16263</v>
      </c>
      <c r="P31" s="12">
        <f t="shared" si="2"/>
        <v>56263</v>
      </c>
      <c r="Q31" s="12">
        <v>0</v>
      </c>
      <c r="R31" s="12">
        <v>66885</v>
      </c>
      <c r="S31" s="10" t="s">
        <v>28</v>
      </c>
      <c r="T31" s="10"/>
    </row>
    <row r="32" spans="1:20" s="6" customFormat="1" ht="40.5">
      <c r="A32" s="10">
        <v>1</v>
      </c>
      <c r="B32" s="10" t="s">
        <v>65</v>
      </c>
      <c r="C32" s="10" t="s">
        <v>94</v>
      </c>
      <c r="D32" s="10" t="s">
        <v>126</v>
      </c>
      <c r="E32" s="11" t="s">
        <v>158</v>
      </c>
      <c r="F32" s="10" t="s">
        <v>58</v>
      </c>
      <c r="G32" s="10">
        <v>499</v>
      </c>
      <c r="H32" s="10">
        <f t="shared" si="0"/>
        <v>1252</v>
      </c>
      <c r="I32" s="10">
        <v>593</v>
      </c>
      <c r="J32" s="10">
        <v>659</v>
      </c>
      <c r="K32" s="12">
        <f t="shared" si="1"/>
        <v>160580</v>
      </c>
      <c r="L32" s="12">
        <v>8690</v>
      </c>
      <c r="M32" s="12">
        <v>71649</v>
      </c>
      <c r="N32" s="12">
        <v>0</v>
      </c>
      <c r="O32" s="12">
        <v>0</v>
      </c>
      <c r="P32" s="12">
        <f t="shared" si="2"/>
        <v>71649</v>
      </c>
      <c r="Q32" s="12">
        <v>0</v>
      </c>
      <c r="R32" s="12">
        <v>80241</v>
      </c>
      <c r="S32" s="10" t="s">
        <v>29</v>
      </c>
      <c r="T32" s="10"/>
    </row>
    <row r="33" spans="1:20" s="6" customFormat="1" ht="40.5">
      <c r="A33" s="10">
        <v>2</v>
      </c>
      <c r="B33" s="10" t="s">
        <v>65</v>
      </c>
      <c r="C33" s="10" t="s">
        <v>95</v>
      </c>
      <c r="D33" s="10" t="s">
        <v>127</v>
      </c>
      <c r="E33" s="11" t="s">
        <v>159</v>
      </c>
      <c r="F33" s="10" t="s">
        <v>58</v>
      </c>
      <c r="G33" s="10">
        <v>541</v>
      </c>
      <c r="H33" s="10">
        <f t="shared" si="0"/>
        <v>1432</v>
      </c>
      <c r="I33" s="10">
        <v>623</v>
      </c>
      <c r="J33" s="10">
        <v>809</v>
      </c>
      <c r="K33" s="12">
        <f t="shared" si="1"/>
        <v>157434</v>
      </c>
      <c r="L33" s="12">
        <v>7184</v>
      </c>
      <c r="M33" s="12">
        <v>0</v>
      </c>
      <c r="N33" s="12">
        <v>72000</v>
      </c>
      <c r="O33" s="12">
        <v>0</v>
      </c>
      <c r="P33" s="12">
        <f t="shared" si="2"/>
        <v>72000</v>
      </c>
      <c r="Q33" s="12">
        <v>0</v>
      </c>
      <c r="R33" s="12">
        <v>78250</v>
      </c>
      <c r="S33" s="10" t="s">
        <v>30</v>
      </c>
      <c r="T33" s="10"/>
    </row>
    <row r="34" spans="1:20" s="6" customFormat="1" ht="30">
      <c r="A34" s="10">
        <v>3</v>
      </c>
      <c r="B34" s="10" t="s">
        <v>65</v>
      </c>
      <c r="C34" s="10" t="s">
        <v>96</v>
      </c>
      <c r="D34" s="10" t="s">
        <v>128</v>
      </c>
      <c r="E34" s="11" t="s">
        <v>160</v>
      </c>
      <c r="F34" s="10" t="s">
        <v>58</v>
      </c>
      <c r="G34" s="10">
        <v>508</v>
      </c>
      <c r="H34" s="10">
        <f t="shared" si="0"/>
        <v>2032</v>
      </c>
      <c r="I34" s="10">
        <v>809</v>
      </c>
      <c r="J34" s="10">
        <v>1223</v>
      </c>
      <c r="K34" s="12">
        <f t="shared" si="1"/>
        <v>170340</v>
      </c>
      <c r="L34" s="12">
        <v>18950</v>
      </c>
      <c r="M34" s="12">
        <v>0</v>
      </c>
      <c r="N34" s="12">
        <v>72000</v>
      </c>
      <c r="O34" s="12">
        <v>0</v>
      </c>
      <c r="P34" s="12">
        <f t="shared" si="2"/>
        <v>72000</v>
      </c>
      <c r="Q34" s="12">
        <v>0</v>
      </c>
      <c r="R34" s="12">
        <v>79390</v>
      </c>
      <c r="S34" s="10" t="s">
        <v>31</v>
      </c>
      <c r="T34" s="10"/>
    </row>
    <row r="35" spans="1:20" s="6" customFormat="1" ht="41.25" thickBot="1">
      <c r="A35" s="10">
        <v>4</v>
      </c>
      <c r="B35" s="10" t="s">
        <v>65</v>
      </c>
      <c r="C35" s="10" t="s">
        <v>97</v>
      </c>
      <c r="D35" s="10" t="s">
        <v>129</v>
      </c>
      <c r="E35" s="11" t="s">
        <v>161</v>
      </c>
      <c r="F35" s="10" t="s">
        <v>58</v>
      </c>
      <c r="G35" s="10">
        <v>418</v>
      </c>
      <c r="H35" s="10">
        <f t="shared" si="0"/>
        <v>1288</v>
      </c>
      <c r="I35" s="10">
        <v>580</v>
      </c>
      <c r="J35" s="10">
        <v>708</v>
      </c>
      <c r="K35" s="12">
        <f t="shared" si="1"/>
        <v>160577</v>
      </c>
      <c r="L35" s="12">
        <v>8289</v>
      </c>
      <c r="M35" s="12">
        <v>0</v>
      </c>
      <c r="N35" s="12">
        <v>72000</v>
      </c>
      <c r="O35" s="12">
        <v>0</v>
      </c>
      <c r="P35" s="12">
        <f t="shared" si="2"/>
        <v>72000</v>
      </c>
      <c r="Q35" s="12">
        <v>0</v>
      </c>
      <c r="R35" s="12">
        <v>80288</v>
      </c>
      <c r="S35" s="10" t="s">
        <v>32</v>
      </c>
      <c r="T35" s="10"/>
    </row>
    <row r="36" spans="1:20" s="19" customFormat="1" ht="15" customHeight="1" thickBot="1">
      <c r="A36" s="15">
        <f>COUNTA(A4:A35)</f>
        <v>32</v>
      </c>
      <c r="B36" s="16"/>
      <c r="C36" s="16"/>
      <c r="D36" s="16"/>
      <c r="E36" s="16"/>
      <c r="F36" s="16"/>
      <c r="G36" s="15">
        <f aca="true" t="shared" si="3" ref="G36:R36">SUM(G4:G35)</f>
        <v>13666</v>
      </c>
      <c r="H36" s="15">
        <f t="shared" si="3"/>
        <v>43710</v>
      </c>
      <c r="I36" s="15">
        <f t="shared" si="3"/>
        <v>20436</v>
      </c>
      <c r="J36" s="15">
        <f t="shared" si="3"/>
        <v>23274</v>
      </c>
      <c r="K36" s="17">
        <f t="shared" si="3"/>
        <v>5507305</v>
      </c>
      <c r="L36" s="17">
        <f t="shared" si="3"/>
        <v>388061</v>
      </c>
      <c r="M36" s="17">
        <f t="shared" si="3"/>
        <v>1292557</v>
      </c>
      <c r="N36" s="17">
        <f t="shared" si="3"/>
        <v>1234390</v>
      </c>
      <c r="O36" s="17">
        <f t="shared" si="3"/>
        <v>161229</v>
      </c>
      <c r="P36" s="17">
        <f t="shared" si="3"/>
        <v>2688176</v>
      </c>
      <c r="Q36" s="17">
        <f t="shared" si="3"/>
        <v>30764</v>
      </c>
      <c r="R36" s="17">
        <f t="shared" si="3"/>
        <v>2400304</v>
      </c>
      <c r="S36" s="15">
        <f>COUNTA(S4:S35)</f>
        <v>32</v>
      </c>
      <c r="T36" s="18"/>
    </row>
    <row r="37" spans="1:19" s="21" customFormat="1" ht="19.5" customHeight="1">
      <c r="A37" s="20"/>
      <c r="G37" s="20"/>
      <c r="H37" s="20"/>
      <c r="I37" s="20"/>
      <c r="J37" s="20"/>
      <c r="K37" s="5"/>
      <c r="L37" s="5"/>
      <c r="M37" s="5"/>
      <c r="N37" s="5"/>
      <c r="O37" s="5"/>
      <c r="P37" s="5"/>
      <c r="Q37" s="5"/>
      <c r="R37" s="5"/>
      <c r="S37" s="20"/>
    </row>
    <row r="38" spans="1:19" s="14" customFormat="1" ht="9.75">
      <c r="A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  <c r="S38" s="22"/>
    </row>
    <row r="39" spans="1:19" s="14" customFormat="1" ht="9.75">
      <c r="A39" s="22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/>
      <c r="S39" s="22"/>
    </row>
    <row r="40" spans="1:19" s="14" customFormat="1" ht="9.75">
      <c r="A40" s="22"/>
      <c r="H40" s="22"/>
      <c r="I40" s="22"/>
      <c r="J40" s="22"/>
      <c r="K40" s="23"/>
      <c r="L40" s="23"/>
      <c r="M40" s="23"/>
      <c r="N40" s="23"/>
      <c r="O40" s="23"/>
      <c r="P40" s="23"/>
      <c r="Q40" s="23"/>
      <c r="R40" s="23"/>
      <c r="S40" s="22"/>
    </row>
    <row r="41" spans="1:19" s="14" customFormat="1" ht="9.75">
      <c r="A41" s="22"/>
      <c r="E41" s="14" t="s">
        <v>33</v>
      </c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  <c r="S41" s="22"/>
    </row>
    <row r="42" spans="1:19" s="14" customFormat="1" ht="9.75">
      <c r="A42" s="22"/>
      <c r="H42" s="22"/>
      <c r="I42" s="22"/>
      <c r="J42" s="22"/>
      <c r="K42" s="23"/>
      <c r="L42" s="23"/>
      <c r="M42" s="23"/>
      <c r="N42" s="23"/>
      <c r="O42" s="23"/>
      <c r="P42" s="23"/>
      <c r="Q42" s="23"/>
      <c r="R42" s="23"/>
      <c r="S42" s="22"/>
    </row>
    <row r="43" spans="1:19" s="14" customFormat="1" ht="9.75">
      <c r="A43" s="22"/>
      <c r="H43" s="22"/>
      <c r="I43" s="22"/>
      <c r="J43" s="22"/>
      <c r="K43" s="23"/>
      <c r="L43" s="23"/>
      <c r="M43" s="23"/>
      <c r="N43" s="23"/>
      <c r="O43" s="23"/>
      <c r="P43" s="23"/>
      <c r="Q43" s="23"/>
      <c r="R43" s="23"/>
      <c r="S43" s="22"/>
    </row>
    <row r="44" spans="1:19" s="14" customFormat="1" ht="9.75">
      <c r="A44" s="22"/>
      <c r="H44" s="22"/>
      <c r="I44" s="22"/>
      <c r="J44" s="22"/>
      <c r="K44" s="23"/>
      <c r="L44" s="23"/>
      <c r="M44" s="23"/>
      <c r="N44" s="23"/>
      <c r="O44" s="23"/>
      <c r="P44" s="23"/>
      <c r="Q44" s="23"/>
      <c r="R44" s="23"/>
      <c r="S44" s="22"/>
    </row>
    <row r="45" spans="1:19" s="14" customFormat="1" ht="9.75">
      <c r="A45" s="22"/>
      <c r="H45" s="22"/>
      <c r="I45" s="22"/>
      <c r="J45" s="22"/>
      <c r="K45" s="23"/>
      <c r="L45" s="23"/>
      <c r="M45" s="23"/>
      <c r="N45" s="23"/>
      <c r="O45" s="23"/>
      <c r="P45" s="23"/>
      <c r="Q45" s="23"/>
      <c r="R45" s="23"/>
      <c r="S45" s="22"/>
    </row>
    <row r="46" spans="1:19" s="14" customFormat="1" ht="9.75">
      <c r="A46" s="22"/>
      <c r="H46" s="22"/>
      <c r="I46" s="22"/>
      <c r="J46" s="22"/>
      <c r="K46" s="23"/>
      <c r="L46" s="23"/>
      <c r="M46" s="23"/>
      <c r="N46" s="23"/>
      <c r="O46" s="23"/>
      <c r="P46" s="23"/>
      <c r="Q46" s="23"/>
      <c r="R46" s="23"/>
      <c r="S46" s="22"/>
    </row>
    <row r="47" spans="1:19" s="14" customFormat="1" ht="9.75">
      <c r="A47" s="22"/>
      <c r="H47" s="22"/>
      <c r="I47" s="22"/>
      <c r="J47" s="22"/>
      <c r="K47" s="23"/>
      <c r="L47" s="23"/>
      <c r="M47" s="23"/>
      <c r="N47" s="23"/>
      <c r="O47" s="23"/>
      <c r="P47" s="23"/>
      <c r="Q47" s="23"/>
      <c r="R47" s="23"/>
      <c r="S47" s="22"/>
    </row>
    <row r="48" spans="1:19" s="14" customFormat="1" ht="9.75">
      <c r="A48" s="22"/>
      <c r="H48" s="22"/>
      <c r="I48" s="22"/>
      <c r="J48" s="22"/>
      <c r="K48" s="23"/>
      <c r="L48" s="23"/>
      <c r="M48" s="23"/>
      <c r="N48" s="23"/>
      <c r="O48" s="23"/>
      <c r="P48" s="23"/>
      <c r="Q48" s="23"/>
      <c r="R48" s="23"/>
      <c r="S48" s="22"/>
    </row>
    <row r="49" spans="1:19" s="14" customFormat="1" ht="9.75">
      <c r="A49" s="22"/>
      <c r="H49" s="22"/>
      <c r="I49" s="22"/>
      <c r="J49" s="22"/>
      <c r="K49" s="23"/>
      <c r="L49" s="23"/>
      <c r="M49" s="23"/>
      <c r="N49" s="23"/>
      <c r="O49" s="23"/>
      <c r="P49" s="23"/>
      <c r="Q49" s="23"/>
      <c r="R49" s="23"/>
      <c r="S49" s="22"/>
    </row>
    <row r="50" spans="1:19" s="14" customFormat="1" ht="9.75">
      <c r="A50" s="22"/>
      <c r="H50" s="22"/>
      <c r="I50" s="22"/>
      <c r="J50" s="22"/>
      <c r="K50" s="23"/>
      <c r="L50" s="23"/>
      <c r="M50" s="23"/>
      <c r="N50" s="23"/>
      <c r="O50" s="23"/>
      <c r="P50" s="23"/>
      <c r="Q50" s="23"/>
      <c r="R50" s="23"/>
      <c r="S50" s="22"/>
    </row>
    <row r="51" spans="1:19" s="14" customFormat="1" ht="9.75">
      <c r="A51" s="22"/>
      <c r="H51" s="22"/>
      <c r="I51" s="22"/>
      <c r="J51" s="22"/>
      <c r="K51" s="23"/>
      <c r="L51" s="23"/>
      <c r="M51" s="23"/>
      <c r="N51" s="23"/>
      <c r="O51" s="23"/>
      <c r="P51" s="23"/>
      <c r="Q51" s="23"/>
      <c r="R51" s="23"/>
      <c r="S51" s="22"/>
    </row>
    <row r="52" spans="1:19" s="14" customFormat="1" ht="9.75">
      <c r="A52" s="22"/>
      <c r="H52" s="22"/>
      <c r="I52" s="22"/>
      <c r="J52" s="22"/>
      <c r="K52" s="23"/>
      <c r="L52" s="23"/>
      <c r="M52" s="23"/>
      <c r="N52" s="23"/>
      <c r="O52" s="23"/>
      <c r="P52" s="23"/>
      <c r="Q52" s="23"/>
      <c r="R52" s="23"/>
      <c r="S52" s="22"/>
    </row>
    <row r="53" spans="1:19" s="14" customFormat="1" ht="9.75">
      <c r="A53" s="22"/>
      <c r="H53" s="22"/>
      <c r="I53" s="22"/>
      <c r="J53" s="22"/>
      <c r="K53" s="23"/>
      <c r="L53" s="23"/>
      <c r="M53" s="23"/>
      <c r="N53" s="23"/>
      <c r="O53" s="23"/>
      <c r="P53" s="23"/>
      <c r="Q53" s="23"/>
      <c r="R53" s="23"/>
      <c r="S53" s="22"/>
    </row>
    <row r="54" spans="1:19" s="14" customFormat="1" ht="9.75">
      <c r="A54" s="22"/>
      <c r="H54" s="22"/>
      <c r="I54" s="22"/>
      <c r="J54" s="22"/>
      <c r="K54" s="23"/>
      <c r="L54" s="23"/>
      <c r="M54" s="23"/>
      <c r="N54" s="23"/>
      <c r="O54" s="23"/>
      <c r="P54" s="23"/>
      <c r="Q54" s="23"/>
      <c r="R54" s="23"/>
      <c r="S54" s="22"/>
    </row>
    <row r="55" spans="1:19" s="14" customFormat="1" ht="9.75">
      <c r="A55" s="22"/>
      <c r="H55" s="22"/>
      <c r="I55" s="22"/>
      <c r="J55" s="22"/>
      <c r="K55" s="23"/>
      <c r="L55" s="23"/>
      <c r="M55" s="23"/>
      <c r="N55" s="23"/>
      <c r="O55" s="23"/>
      <c r="P55" s="23"/>
      <c r="Q55" s="23"/>
      <c r="R55" s="23"/>
      <c r="S55" s="22"/>
    </row>
    <row r="56" spans="1:19" s="14" customFormat="1" ht="9.75">
      <c r="A56" s="22"/>
      <c r="H56" s="22"/>
      <c r="I56" s="22"/>
      <c r="J56" s="22"/>
      <c r="K56" s="23"/>
      <c r="L56" s="23"/>
      <c r="M56" s="23"/>
      <c r="N56" s="23"/>
      <c r="O56" s="23"/>
      <c r="P56" s="23"/>
      <c r="Q56" s="23"/>
      <c r="R56" s="23"/>
      <c r="S56" s="22"/>
    </row>
    <row r="57" spans="1:19" s="14" customFormat="1" ht="9.75">
      <c r="A57" s="22"/>
      <c r="H57" s="22"/>
      <c r="I57" s="22"/>
      <c r="J57" s="22"/>
      <c r="K57" s="23"/>
      <c r="L57" s="23"/>
      <c r="M57" s="23"/>
      <c r="N57" s="23"/>
      <c r="O57" s="23"/>
      <c r="P57" s="23"/>
      <c r="Q57" s="23"/>
      <c r="R57" s="23"/>
      <c r="S57" s="22"/>
    </row>
    <row r="58" spans="1:19" s="14" customFormat="1" ht="9.75">
      <c r="A58" s="22"/>
      <c r="H58" s="22"/>
      <c r="I58" s="22"/>
      <c r="J58" s="22"/>
      <c r="K58" s="23"/>
      <c r="L58" s="23"/>
      <c r="M58" s="23"/>
      <c r="N58" s="23"/>
      <c r="O58" s="23"/>
      <c r="P58" s="23"/>
      <c r="Q58" s="23"/>
      <c r="R58" s="23"/>
      <c r="S58" s="22"/>
    </row>
    <row r="59" spans="1:19" s="14" customFormat="1" ht="9.75">
      <c r="A59" s="22"/>
      <c r="H59" s="22"/>
      <c r="I59" s="22"/>
      <c r="J59" s="22"/>
      <c r="K59" s="23"/>
      <c r="L59" s="23"/>
      <c r="M59" s="23"/>
      <c r="N59" s="23"/>
      <c r="O59" s="23"/>
      <c r="P59" s="23"/>
      <c r="Q59" s="23"/>
      <c r="R59" s="23"/>
      <c r="S59" s="22"/>
    </row>
    <row r="60" spans="1:19" s="14" customFormat="1" ht="9.75">
      <c r="A60" s="22"/>
      <c r="H60" s="22"/>
      <c r="I60" s="22"/>
      <c r="J60" s="22"/>
      <c r="K60" s="23"/>
      <c r="L60" s="23"/>
      <c r="M60" s="23"/>
      <c r="N60" s="23"/>
      <c r="O60" s="23"/>
      <c r="P60" s="23"/>
      <c r="Q60" s="23"/>
      <c r="R60" s="23"/>
      <c r="S60" s="22"/>
    </row>
    <row r="61" spans="1:19" s="14" customFormat="1" ht="9.75">
      <c r="A61" s="22"/>
      <c r="H61" s="22"/>
      <c r="I61" s="22"/>
      <c r="J61" s="22"/>
      <c r="K61" s="23"/>
      <c r="L61" s="23"/>
      <c r="M61" s="23"/>
      <c r="N61" s="23"/>
      <c r="O61" s="23"/>
      <c r="P61" s="23"/>
      <c r="Q61" s="23"/>
      <c r="R61" s="23"/>
      <c r="S61" s="22"/>
    </row>
    <row r="62" spans="1:19" s="14" customFormat="1" ht="9.75">
      <c r="A62" s="22"/>
      <c r="H62" s="22"/>
      <c r="I62" s="22"/>
      <c r="J62" s="22"/>
      <c r="K62" s="23"/>
      <c r="L62" s="23"/>
      <c r="M62" s="23"/>
      <c r="N62" s="23"/>
      <c r="O62" s="23"/>
      <c r="P62" s="23"/>
      <c r="Q62" s="23"/>
      <c r="R62" s="23"/>
      <c r="S62" s="22"/>
    </row>
    <row r="63" spans="1:19" s="14" customFormat="1" ht="9.75">
      <c r="A63" s="22"/>
      <c r="H63" s="22"/>
      <c r="I63" s="22"/>
      <c r="J63" s="22"/>
      <c r="K63" s="23"/>
      <c r="L63" s="23"/>
      <c r="M63" s="23"/>
      <c r="N63" s="23"/>
      <c r="O63" s="23"/>
      <c r="P63" s="23"/>
      <c r="Q63" s="23"/>
      <c r="R63" s="23"/>
      <c r="S63" s="22"/>
    </row>
    <row r="64" spans="1:19" s="14" customFormat="1" ht="9.75">
      <c r="A64" s="22"/>
      <c r="H64" s="22"/>
      <c r="I64" s="22"/>
      <c r="J64" s="22"/>
      <c r="K64" s="23"/>
      <c r="L64" s="23"/>
      <c r="M64" s="23"/>
      <c r="N64" s="23"/>
      <c r="O64" s="23"/>
      <c r="P64" s="23"/>
      <c r="Q64" s="23"/>
      <c r="R64" s="23"/>
      <c r="S64" s="22"/>
    </row>
    <row r="65" spans="1:19" s="14" customFormat="1" ht="9.75">
      <c r="A65" s="22"/>
      <c r="H65" s="22"/>
      <c r="I65" s="22"/>
      <c r="J65" s="22"/>
      <c r="K65" s="23"/>
      <c r="L65" s="23"/>
      <c r="M65" s="23"/>
      <c r="N65" s="23"/>
      <c r="O65" s="23"/>
      <c r="P65" s="23"/>
      <c r="Q65" s="23"/>
      <c r="R65" s="23"/>
      <c r="S65" s="22"/>
    </row>
    <row r="66" spans="1:19" s="14" customFormat="1" ht="9.75">
      <c r="A66" s="22"/>
      <c r="H66" s="22"/>
      <c r="I66" s="22"/>
      <c r="J66" s="22"/>
      <c r="K66" s="23"/>
      <c r="L66" s="23"/>
      <c r="M66" s="23"/>
      <c r="N66" s="23"/>
      <c r="O66" s="23"/>
      <c r="P66" s="23"/>
      <c r="Q66" s="23"/>
      <c r="R66" s="23"/>
      <c r="S66" s="22"/>
    </row>
    <row r="67" spans="1:19" s="14" customFormat="1" ht="9.75">
      <c r="A67" s="22"/>
      <c r="H67" s="22"/>
      <c r="I67" s="22"/>
      <c r="J67" s="22"/>
      <c r="K67" s="23"/>
      <c r="L67" s="23"/>
      <c r="M67" s="23"/>
      <c r="N67" s="23"/>
      <c r="O67" s="23"/>
      <c r="P67" s="23"/>
      <c r="Q67" s="23"/>
      <c r="R67" s="23"/>
      <c r="S67" s="22"/>
    </row>
    <row r="68" spans="1:19" s="14" customFormat="1" ht="9.75">
      <c r="A68" s="22"/>
      <c r="H68" s="22"/>
      <c r="I68" s="22"/>
      <c r="J68" s="22"/>
      <c r="K68" s="23"/>
      <c r="L68" s="23"/>
      <c r="M68" s="23"/>
      <c r="N68" s="23"/>
      <c r="O68" s="23"/>
      <c r="P68" s="23"/>
      <c r="Q68" s="23"/>
      <c r="R68" s="23"/>
      <c r="S68" s="22"/>
    </row>
    <row r="69" spans="1:19" s="14" customFormat="1" ht="9.75">
      <c r="A69" s="22"/>
      <c r="H69" s="22"/>
      <c r="I69" s="22"/>
      <c r="J69" s="22"/>
      <c r="K69" s="23"/>
      <c r="L69" s="23"/>
      <c r="M69" s="23"/>
      <c r="N69" s="23"/>
      <c r="O69" s="23"/>
      <c r="P69" s="23"/>
      <c r="Q69" s="23"/>
      <c r="R69" s="23"/>
      <c r="S69" s="22"/>
    </row>
    <row r="70" spans="1:19" s="14" customFormat="1" ht="9.75">
      <c r="A70" s="22"/>
      <c r="H70" s="22"/>
      <c r="I70" s="22"/>
      <c r="J70" s="22"/>
      <c r="K70" s="23"/>
      <c r="L70" s="23"/>
      <c r="M70" s="23"/>
      <c r="N70" s="23"/>
      <c r="O70" s="23"/>
      <c r="P70" s="23"/>
      <c r="Q70" s="23"/>
      <c r="R70" s="23"/>
      <c r="S70" s="22"/>
    </row>
    <row r="71" spans="1:19" s="14" customFormat="1" ht="9.75">
      <c r="A71" s="22"/>
      <c r="H71" s="22"/>
      <c r="I71" s="22"/>
      <c r="J71" s="22"/>
      <c r="K71" s="23"/>
      <c r="L71" s="23"/>
      <c r="M71" s="23"/>
      <c r="N71" s="23"/>
      <c r="O71" s="23"/>
      <c r="P71" s="23"/>
      <c r="Q71" s="23"/>
      <c r="R71" s="23"/>
      <c r="S71" s="22"/>
    </row>
    <row r="72" spans="1:19" s="14" customFormat="1" ht="9.75">
      <c r="A72" s="22"/>
      <c r="H72" s="22"/>
      <c r="I72" s="22"/>
      <c r="J72" s="22"/>
      <c r="K72" s="23"/>
      <c r="L72" s="23"/>
      <c r="M72" s="23"/>
      <c r="N72" s="23"/>
      <c r="O72" s="23"/>
      <c r="P72" s="23"/>
      <c r="Q72" s="23"/>
      <c r="R72" s="23"/>
      <c r="S72" s="22"/>
    </row>
    <row r="73" spans="1:19" s="14" customFormat="1" ht="9.75">
      <c r="A73" s="22"/>
      <c r="H73" s="22"/>
      <c r="I73" s="22"/>
      <c r="J73" s="22"/>
      <c r="K73" s="23"/>
      <c r="L73" s="23"/>
      <c r="M73" s="23"/>
      <c r="N73" s="23"/>
      <c r="O73" s="23"/>
      <c r="P73" s="23"/>
      <c r="Q73" s="23"/>
      <c r="R73" s="23"/>
      <c r="S73" s="22"/>
    </row>
    <row r="74" spans="1:19" s="14" customFormat="1" ht="9.75">
      <c r="A74" s="22"/>
      <c r="H74" s="22"/>
      <c r="I74" s="22"/>
      <c r="J74" s="22"/>
      <c r="K74" s="23"/>
      <c r="L74" s="23"/>
      <c r="M74" s="23"/>
      <c r="N74" s="23"/>
      <c r="O74" s="23"/>
      <c r="P74" s="23"/>
      <c r="Q74" s="23"/>
      <c r="R74" s="23"/>
      <c r="S74" s="22"/>
    </row>
    <row r="75" spans="1:19" s="14" customFormat="1" ht="9.75">
      <c r="A75" s="22"/>
      <c r="H75" s="22"/>
      <c r="I75" s="22"/>
      <c r="J75" s="22"/>
      <c r="K75" s="23"/>
      <c r="L75" s="23"/>
      <c r="M75" s="23"/>
      <c r="N75" s="23"/>
      <c r="O75" s="23"/>
      <c r="P75" s="23"/>
      <c r="Q75" s="23"/>
      <c r="R75" s="23"/>
      <c r="S75" s="22"/>
    </row>
    <row r="76" spans="1:19" s="14" customFormat="1" ht="9.75">
      <c r="A76" s="22"/>
      <c r="H76" s="22"/>
      <c r="I76" s="22"/>
      <c r="J76" s="22"/>
      <c r="K76" s="23"/>
      <c r="L76" s="23"/>
      <c r="M76" s="23"/>
      <c r="N76" s="23"/>
      <c r="O76" s="23"/>
      <c r="P76" s="23"/>
      <c r="Q76" s="23"/>
      <c r="R76" s="23"/>
      <c r="S76" s="22"/>
    </row>
    <row r="77" spans="1:19" s="14" customFormat="1" ht="9.75">
      <c r="A77" s="22"/>
      <c r="H77" s="22"/>
      <c r="I77" s="22"/>
      <c r="J77" s="22"/>
      <c r="K77" s="23"/>
      <c r="L77" s="23"/>
      <c r="M77" s="23"/>
      <c r="N77" s="23"/>
      <c r="O77" s="23"/>
      <c r="P77" s="23"/>
      <c r="Q77" s="23"/>
      <c r="R77" s="23"/>
      <c r="S77" s="22"/>
    </row>
    <row r="78" spans="1:19" s="14" customFormat="1" ht="9.75">
      <c r="A78" s="22"/>
      <c r="H78" s="22"/>
      <c r="I78" s="22"/>
      <c r="J78" s="22"/>
      <c r="K78" s="23"/>
      <c r="L78" s="23"/>
      <c r="M78" s="23"/>
      <c r="N78" s="23"/>
      <c r="O78" s="23"/>
      <c r="P78" s="23"/>
      <c r="Q78" s="23"/>
      <c r="R78" s="23"/>
      <c r="S78" s="22"/>
    </row>
    <row r="79" spans="1:19" s="14" customFormat="1" ht="9.75">
      <c r="A79" s="22"/>
      <c r="H79" s="22"/>
      <c r="I79" s="22"/>
      <c r="J79" s="22"/>
      <c r="K79" s="23"/>
      <c r="L79" s="23"/>
      <c r="M79" s="23"/>
      <c r="N79" s="23"/>
      <c r="O79" s="23"/>
      <c r="P79" s="23"/>
      <c r="Q79" s="23"/>
      <c r="R79" s="23"/>
      <c r="S79" s="22"/>
    </row>
    <row r="80" spans="1:19" s="14" customFormat="1" ht="9.75">
      <c r="A80" s="22"/>
      <c r="H80" s="22"/>
      <c r="I80" s="22"/>
      <c r="J80" s="22"/>
      <c r="K80" s="23"/>
      <c r="L80" s="23"/>
      <c r="M80" s="23"/>
      <c r="N80" s="23"/>
      <c r="O80" s="23"/>
      <c r="P80" s="23"/>
      <c r="Q80" s="23"/>
      <c r="R80" s="23"/>
      <c r="S80" s="22"/>
    </row>
    <row r="81" spans="1:19" s="14" customFormat="1" ht="9.75">
      <c r="A81" s="22"/>
      <c r="H81" s="22"/>
      <c r="I81" s="22"/>
      <c r="J81" s="22"/>
      <c r="K81" s="23"/>
      <c r="L81" s="23"/>
      <c r="M81" s="23"/>
      <c r="N81" s="23"/>
      <c r="O81" s="23"/>
      <c r="P81" s="23"/>
      <c r="Q81" s="23"/>
      <c r="R81" s="23"/>
      <c r="S81" s="22"/>
    </row>
    <row r="82" spans="1:19" s="14" customFormat="1" ht="9.75">
      <c r="A82" s="22"/>
      <c r="H82" s="22"/>
      <c r="I82" s="22"/>
      <c r="J82" s="22"/>
      <c r="K82" s="23"/>
      <c r="L82" s="23"/>
      <c r="M82" s="23"/>
      <c r="N82" s="23"/>
      <c r="O82" s="23"/>
      <c r="P82" s="23"/>
      <c r="Q82" s="23"/>
      <c r="R82" s="23"/>
      <c r="S82" s="22"/>
    </row>
    <row r="83" spans="1:19" s="14" customFormat="1" ht="9.75">
      <c r="A83" s="22"/>
      <c r="H83" s="22"/>
      <c r="I83" s="22"/>
      <c r="J83" s="22"/>
      <c r="K83" s="23"/>
      <c r="L83" s="23"/>
      <c r="M83" s="23"/>
      <c r="N83" s="23"/>
      <c r="O83" s="23"/>
      <c r="P83" s="23"/>
      <c r="Q83" s="23"/>
      <c r="R83" s="23"/>
      <c r="S83" s="22"/>
    </row>
    <row r="84" spans="1:19" s="14" customFormat="1" ht="9.75">
      <c r="A84" s="22"/>
      <c r="H84" s="22"/>
      <c r="I84" s="22"/>
      <c r="J84" s="22"/>
      <c r="K84" s="23"/>
      <c r="L84" s="23"/>
      <c r="M84" s="23"/>
      <c r="N84" s="23"/>
      <c r="O84" s="23"/>
      <c r="P84" s="23"/>
      <c r="Q84" s="23"/>
      <c r="R84" s="23"/>
      <c r="S84" s="22"/>
    </row>
    <row r="85" spans="1:19" s="14" customFormat="1" ht="9.75">
      <c r="A85" s="22"/>
      <c r="H85" s="22"/>
      <c r="I85" s="22"/>
      <c r="J85" s="22"/>
      <c r="K85" s="23"/>
      <c r="L85" s="23"/>
      <c r="M85" s="23"/>
      <c r="N85" s="23"/>
      <c r="O85" s="23"/>
      <c r="P85" s="23"/>
      <c r="Q85" s="23"/>
      <c r="R85" s="23"/>
      <c r="S85" s="22"/>
    </row>
    <row r="86" spans="1:19" s="14" customFormat="1" ht="9.75">
      <c r="A86" s="22"/>
      <c r="H86" s="22"/>
      <c r="I86" s="22"/>
      <c r="J86" s="22"/>
      <c r="K86" s="23"/>
      <c r="L86" s="23"/>
      <c r="M86" s="23"/>
      <c r="N86" s="23"/>
      <c r="O86" s="23"/>
      <c r="P86" s="23"/>
      <c r="Q86" s="23"/>
      <c r="R86" s="23"/>
      <c r="S86" s="22"/>
    </row>
    <row r="87" spans="1:19" s="14" customFormat="1" ht="9.75">
      <c r="A87" s="22"/>
      <c r="H87" s="22"/>
      <c r="I87" s="22"/>
      <c r="J87" s="22"/>
      <c r="K87" s="23"/>
      <c r="L87" s="23"/>
      <c r="M87" s="23"/>
      <c r="N87" s="23"/>
      <c r="O87" s="23"/>
      <c r="P87" s="23"/>
      <c r="Q87" s="23"/>
      <c r="R87" s="23"/>
      <c r="S87" s="22"/>
    </row>
    <row r="88" spans="1:19" s="14" customFormat="1" ht="9.75">
      <c r="A88" s="22"/>
      <c r="H88" s="22"/>
      <c r="I88" s="22"/>
      <c r="J88" s="22"/>
      <c r="K88" s="23"/>
      <c r="L88" s="23"/>
      <c r="M88" s="23"/>
      <c r="N88" s="23"/>
      <c r="O88" s="23"/>
      <c r="P88" s="23"/>
      <c r="Q88" s="23"/>
      <c r="R88" s="23"/>
      <c r="S88" s="22"/>
    </row>
    <row r="89" spans="1:19" s="14" customFormat="1" ht="9.75">
      <c r="A89" s="22"/>
      <c r="H89" s="22"/>
      <c r="I89" s="22"/>
      <c r="J89" s="22"/>
      <c r="K89" s="23"/>
      <c r="L89" s="23"/>
      <c r="M89" s="23"/>
      <c r="N89" s="23"/>
      <c r="O89" s="23"/>
      <c r="P89" s="23"/>
      <c r="Q89" s="23"/>
      <c r="R89" s="23"/>
      <c r="S89" s="22"/>
    </row>
    <row r="90" spans="1:19" s="14" customFormat="1" ht="9.75">
      <c r="A90" s="22"/>
      <c r="H90" s="22"/>
      <c r="I90" s="22"/>
      <c r="J90" s="22"/>
      <c r="K90" s="23"/>
      <c r="L90" s="23"/>
      <c r="M90" s="23"/>
      <c r="N90" s="23"/>
      <c r="O90" s="23"/>
      <c r="P90" s="23"/>
      <c r="Q90" s="23"/>
      <c r="R90" s="23"/>
      <c r="S90" s="22"/>
    </row>
    <row r="91" spans="1:19" s="14" customFormat="1" ht="9.75">
      <c r="A91" s="22"/>
      <c r="H91" s="22"/>
      <c r="I91" s="22"/>
      <c r="J91" s="22"/>
      <c r="K91" s="23"/>
      <c r="L91" s="23"/>
      <c r="M91" s="23"/>
      <c r="N91" s="23"/>
      <c r="O91" s="23"/>
      <c r="P91" s="23"/>
      <c r="Q91" s="23"/>
      <c r="R91" s="23"/>
      <c r="S91" s="22"/>
    </row>
    <row r="92" spans="1:19" s="14" customFormat="1" ht="9.75">
      <c r="A92" s="22"/>
      <c r="H92" s="22"/>
      <c r="I92" s="22"/>
      <c r="J92" s="22"/>
      <c r="K92" s="23"/>
      <c r="L92" s="23"/>
      <c r="M92" s="23"/>
      <c r="N92" s="23"/>
      <c r="O92" s="23"/>
      <c r="P92" s="23"/>
      <c r="Q92" s="23"/>
      <c r="R92" s="23"/>
      <c r="S92" s="22"/>
    </row>
    <row r="93" spans="1:19" s="14" customFormat="1" ht="9.75">
      <c r="A93" s="22"/>
      <c r="H93" s="22"/>
      <c r="I93" s="22"/>
      <c r="J93" s="22"/>
      <c r="K93" s="23"/>
      <c r="L93" s="23"/>
      <c r="M93" s="23"/>
      <c r="N93" s="23"/>
      <c r="O93" s="23"/>
      <c r="P93" s="23"/>
      <c r="Q93" s="23"/>
      <c r="R93" s="23"/>
      <c r="S93" s="22"/>
    </row>
    <row r="94" spans="1:19" s="14" customFormat="1" ht="9.75">
      <c r="A94" s="22"/>
      <c r="H94" s="22"/>
      <c r="I94" s="22"/>
      <c r="J94" s="22"/>
      <c r="K94" s="23"/>
      <c r="L94" s="23"/>
      <c r="M94" s="23"/>
      <c r="N94" s="23"/>
      <c r="O94" s="23"/>
      <c r="P94" s="23"/>
      <c r="Q94" s="23"/>
      <c r="R94" s="23"/>
      <c r="S94" s="22"/>
    </row>
    <row r="95" spans="1:19" s="14" customFormat="1" ht="9.75">
      <c r="A95" s="22"/>
      <c r="H95" s="22"/>
      <c r="I95" s="22"/>
      <c r="J95" s="22"/>
      <c r="K95" s="23"/>
      <c r="L95" s="23"/>
      <c r="M95" s="23"/>
      <c r="N95" s="23"/>
      <c r="O95" s="23"/>
      <c r="P95" s="23"/>
      <c r="Q95" s="23"/>
      <c r="R95" s="23"/>
      <c r="S95" s="22"/>
    </row>
    <row r="96" spans="1:19" s="14" customFormat="1" ht="9.75">
      <c r="A96" s="22"/>
      <c r="H96" s="22"/>
      <c r="I96" s="22"/>
      <c r="J96" s="22"/>
      <c r="K96" s="23"/>
      <c r="L96" s="23"/>
      <c r="M96" s="23"/>
      <c r="N96" s="23"/>
      <c r="O96" s="23"/>
      <c r="P96" s="23"/>
      <c r="Q96" s="23"/>
      <c r="R96" s="23"/>
      <c r="S96" s="22"/>
    </row>
    <row r="97" spans="1:19" s="14" customFormat="1" ht="9.75">
      <c r="A97" s="22"/>
      <c r="H97" s="22"/>
      <c r="I97" s="22"/>
      <c r="J97" s="22"/>
      <c r="K97" s="23"/>
      <c r="L97" s="23"/>
      <c r="M97" s="23"/>
      <c r="N97" s="23"/>
      <c r="O97" s="23"/>
      <c r="P97" s="23"/>
      <c r="Q97" s="23"/>
      <c r="R97" s="23"/>
      <c r="S97" s="22"/>
    </row>
    <row r="98" spans="1:19" s="14" customFormat="1" ht="9.75">
      <c r="A98" s="22"/>
      <c r="H98" s="22"/>
      <c r="I98" s="22"/>
      <c r="J98" s="22"/>
      <c r="K98" s="23"/>
      <c r="L98" s="23"/>
      <c r="M98" s="23"/>
      <c r="N98" s="23"/>
      <c r="O98" s="23"/>
      <c r="P98" s="23"/>
      <c r="Q98" s="23"/>
      <c r="R98" s="23"/>
      <c r="S98" s="22"/>
    </row>
    <row r="99" spans="1:19" s="14" customFormat="1" ht="9.75">
      <c r="A99" s="22"/>
      <c r="H99" s="22"/>
      <c r="I99" s="22"/>
      <c r="J99" s="22"/>
      <c r="K99" s="23"/>
      <c r="L99" s="23"/>
      <c r="M99" s="23"/>
      <c r="N99" s="23"/>
      <c r="O99" s="23"/>
      <c r="P99" s="23"/>
      <c r="Q99" s="23"/>
      <c r="R99" s="23"/>
      <c r="S99" s="22"/>
    </row>
    <row r="100" spans="1:19" s="14" customFormat="1" ht="9.75">
      <c r="A100" s="22"/>
      <c r="H100" s="22"/>
      <c r="I100" s="22"/>
      <c r="J100" s="22"/>
      <c r="K100" s="23"/>
      <c r="L100" s="23"/>
      <c r="M100" s="23"/>
      <c r="N100" s="23"/>
      <c r="O100" s="23"/>
      <c r="P100" s="23"/>
      <c r="Q100" s="23"/>
      <c r="R100" s="23"/>
      <c r="S100" s="22"/>
    </row>
    <row r="101" spans="1:19" s="14" customFormat="1" ht="9.75">
      <c r="A101" s="22"/>
      <c r="H101" s="22"/>
      <c r="I101" s="22"/>
      <c r="J101" s="22"/>
      <c r="K101" s="23"/>
      <c r="L101" s="23"/>
      <c r="M101" s="23"/>
      <c r="N101" s="23"/>
      <c r="O101" s="23"/>
      <c r="P101" s="23"/>
      <c r="Q101" s="23"/>
      <c r="R101" s="23"/>
      <c r="S101" s="22"/>
    </row>
    <row r="102" spans="1:19" s="14" customFormat="1" ht="9.75">
      <c r="A102" s="22"/>
      <c r="H102" s="22"/>
      <c r="I102" s="22"/>
      <c r="J102" s="22"/>
      <c r="K102" s="23"/>
      <c r="L102" s="23"/>
      <c r="M102" s="23"/>
      <c r="N102" s="23"/>
      <c r="O102" s="23"/>
      <c r="P102" s="23"/>
      <c r="Q102" s="23"/>
      <c r="R102" s="23"/>
      <c r="S102" s="22"/>
    </row>
    <row r="103" spans="1:19" s="14" customFormat="1" ht="9.75">
      <c r="A103" s="22"/>
      <c r="H103" s="22"/>
      <c r="I103" s="22"/>
      <c r="J103" s="22"/>
      <c r="K103" s="23"/>
      <c r="L103" s="23"/>
      <c r="M103" s="23"/>
      <c r="N103" s="23"/>
      <c r="O103" s="23"/>
      <c r="P103" s="23"/>
      <c r="Q103" s="23"/>
      <c r="R103" s="23"/>
      <c r="S103" s="22"/>
    </row>
    <row r="104" spans="1:19" s="14" customFormat="1" ht="9.75">
      <c r="A104" s="22"/>
      <c r="H104" s="22"/>
      <c r="I104" s="22"/>
      <c r="J104" s="22"/>
      <c r="K104" s="23"/>
      <c r="L104" s="23"/>
      <c r="M104" s="23"/>
      <c r="N104" s="23"/>
      <c r="O104" s="23"/>
      <c r="P104" s="23"/>
      <c r="Q104" s="23"/>
      <c r="R104" s="23"/>
      <c r="S104" s="22"/>
    </row>
    <row r="105" spans="1:19" s="14" customFormat="1" ht="9.75">
      <c r="A105" s="22"/>
      <c r="H105" s="22"/>
      <c r="I105" s="22"/>
      <c r="J105" s="22"/>
      <c r="K105" s="23"/>
      <c r="L105" s="23"/>
      <c r="M105" s="23"/>
      <c r="N105" s="23"/>
      <c r="O105" s="23"/>
      <c r="P105" s="23"/>
      <c r="Q105" s="23"/>
      <c r="R105" s="23"/>
      <c r="S105" s="22"/>
    </row>
    <row r="106" spans="1:19" s="14" customFormat="1" ht="9.75">
      <c r="A106" s="22"/>
      <c r="H106" s="22"/>
      <c r="I106" s="22"/>
      <c r="J106" s="22"/>
      <c r="K106" s="23"/>
      <c r="L106" s="23"/>
      <c r="M106" s="23"/>
      <c r="N106" s="23"/>
      <c r="O106" s="23"/>
      <c r="P106" s="23"/>
      <c r="Q106" s="23"/>
      <c r="R106" s="23"/>
      <c r="S106" s="22"/>
    </row>
    <row r="107" spans="1:19" s="14" customFormat="1" ht="9.75">
      <c r="A107" s="22"/>
      <c r="H107" s="22"/>
      <c r="I107" s="22"/>
      <c r="J107" s="22"/>
      <c r="K107" s="23"/>
      <c r="L107" s="23"/>
      <c r="M107" s="23"/>
      <c r="N107" s="23"/>
      <c r="O107" s="23"/>
      <c r="P107" s="23"/>
      <c r="Q107" s="23"/>
      <c r="R107" s="23"/>
      <c r="S107" s="22"/>
    </row>
    <row r="108" spans="1:19" s="14" customFormat="1" ht="9.75">
      <c r="A108" s="22"/>
      <c r="H108" s="22"/>
      <c r="I108" s="22"/>
      <c r="J108" s="22"/>
      <c r="K108" s="23"/>
      <c r="L108" s="23"/>
      <c r="M108" s="23"/>
      <c r="N108" s="23"/>
      <c r="O108" s="23"/>
      <c r="P108" s="23"/>
      <c r="Q108" s="23"/>
      <c r="R108" s="23"/>
      <c r="S108" s="22"/>
    </row>
    <row r="109" spans="1:19" s="14" customFormat="1" ht="9.75">
      <c r="A109" s="22"/>
      <c r="H109" s="22"/>
      <c r="I109" s="22"/>
      <c r="J109" s="22"/>
      <c r="K109" s="23"/>
      <c r="L109" s="23"/>
      <c r="M109" s="23"/>
      <c r="N109" s="23"/>
      <c r="O109" s="23"/>
      <c r="P109" s="23"/>
      <c r="Q109" s="23"/>
      <c r="R109" s="23"/>
      <c r="S109" s="22"/>
    </row>
    <row r="110" spans="1:19" s="14" customFormat="1" ht="9.75">
      <c r="A110" s="22"/>
      <c r="H110" s="22"/>
      <c r="I110" s="22"/>
      <c r="J110" s="22"/>
      <c r="K110" s="23"/>
      <c r="L110" s="23"/>
      <c r="M110" s="23"/>
      <c r="N110" s="23"/>
      <c r="O110" s="23"/>
      <c r="P110" s="23"/>
      <c r="Q110" s="23"/>
      <c r="R110" s="23"/>
      <c r="S110" s="22"/>
    </row>
    <row r="111" spans="1:19" s="14" customFormat="1" ht="9.75">
      <c r="A111" s="22"/>
      <c r="H111" s="22"/>
      <c r="I111" s="22"/>
      <c r="J111" s="22"/>
      <c r="K111" s="23"/>
      <c r="L111" s="23"/>
      <c r="M111" s="23"/>
      <c r="N111" s="23"/>
      <c r="O111" s="23"/>
      <c r="P111" s="23"/>
      <c r="Q111" s="23"/>
      <c r="R111" s="23"/>
      <c r="S111" s="22"/>
    </row>
    <row r="112" spans="1:19" s="14" customFormat="1" ht="9.75">
      <c r="A112" s="22"/>
      <c r="H112" s="22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22"/>
    </row>
    <row r="113" spans="1:19" s="14" customFormat="1" ht="9.75">
      <c r="A113" s="22"/>
      <c r="H113" s="22"/>
      <c r="I113" s="22"/>
      <c r="J113" s="22"/>
      <c r="K113" s="23"/>
      <c r="L113" s="23"/>
      <c r="M113" s="23"/>
      <c r="N113" s="23"/>
      <c r="O113" s="23"/>
      <c r="P113" s="23"/>
      <c r="Q113" s="23"/>
      <c r="R113" s="23"/>
      <c r="S113" s="22"/>
    </row>
    <row r="114" spans="1:19" s="14" customFormat="1" ht="9.75">
      <c r="A114" s="22"/>
      <c r="H114" s="22"/>
      <c r="I114" s="22"/>
      <c r="J114" s="22"/>
      <c r="K114" s="23"/>
      <c r="L114" s="23"/>
      <c r="M114" s="23"/>
      <c r="N114" s="23"/>
      <c r="O114" s="23"/>
      <c r="P114" s="23"/>
      <c r="Q114" s="23"/>
      <c r="R114" s="23"/>
      <c r="S114" s="22"/>
    </row>
    <row r="115" spans="1:19" s="14" customFormat="1" ht="9.75">
      <c r="A115" s="22"/>
      <c r="H115" s="22"/>
      <c r="I115" s="22"/>
      <c r="J115" s="22"/>
      <c r="K115" s="23"/>
      <c r="L115" s="23"/>
      <c r="M115" s="23"/>
      <c r="N115" s="23"/>
      <c r="O115" s="23"/>
      <c r="P115" s="23"/>
      <c r="Q115" s="23"/>
      <c r="R115" s="23"/>
      <c r="S115" s="22"/>
    </row>
    <row r="116" spans="1:19" s="14" customFormat="1" ht="9.75">
      <c r="A116" s="22"/>
      <c r="H116" s="22"/>
      <c r="I116" s="22"/>
      <c r="J116" s="22"/>
      <c r="K116" s="23"/>
      <c r="L116" s="23"/>
      <c r="M116" s="23"/>
      <c r="N116" s="23"/>
      <c r="O116" s="23"/>
      <c r="P116" s="23"/>
      <c r="Q116" s="23"/>
      <c r="R116" s="23"/>
      <c r="S116" s="22"/>
    </row>
    <row r="117" spans="1:19" s="14" customFormat="1" ht="9.75">
      <c r="A117" s="22"/>
      <c r="H117" s="22"/>
      <c r="I117" s="22"/>
      <c r="J117" s="22"/>
      <c r="K117" s="23"/>
      <c r="L117" s="23"/>
      <c r="M117" s="23"/>
      <c r="N117" s="23"/>
      <c r="O117" s="23"/>
      <c r="P117" s="23"/>
      <c r="Q117" s="23"/>
      <c r="R117" s="23"/>
      <c r="S117" s="22"/>
    </row>
    <row r="118" spans="1:19" s="14" customFormat="1" ht="9.75">
      <c r="A118" s="22"/>
      <c r="H118" s="22"/>
      <c r="I118" s="22"/>
      <c r="J118" s="22"/>
      <c r="K118" s="23"/>
      <c r="L118" s="23"/>
      <c r="M118" s="23"/>
      <c r="N118" s="23"/>
      <c r="O118" s="23"/>
      <c r="P118" s="23"/>
      <c r="Q118" s="23"/>
      <c r="R118" s="23"/>
      <c r="S118" s="22"/>
    </row>
    <row r="119" spans="1:19" s="14" customFormat="1" ht="9.75">
      <c r="A119" s="22"/>
      <c r="H119" s="22"/>
      <c r="I119" s="22"/>
      <c r="J119" s="22"/>
      <c r="K119" s="23"/>
      <c r="L119" s="23"/>
      <c r="M119" s="23"/>
      <c r="N119" s="23"/>
      <c r="O119" s="23"/>
      <c r="P119" s="23"/>
      <c r="Q119" s="23"/>
      <c r="R119" s="23"/>
      <c r="S119" s="22"/>
    </row>
    <row r="120" spans="1:19" s="14" customFormat="1" ht="9.75">
      <c r="A120" s="22"/>
      <c r="H120" s="22"/>
      <c r="I120" s="22"/>
      <c r="J120" s="22"/>
      <c r="K120" s="23"/>
      <c r="L120" s="23"/>
      <c r="M120" s="23"/>
      <c r="N120" s="23"/>
      <c r="O120" s="23"/>
      <c r="P120" s="23"/>
      <c r="Q120" s="23"/>
      <c r="R120" s="23"/>
      <c r="S120" s="22"/>
    </row>
    <row r="121" spans="1:19" s="14" customFormat="1" ht="9.75">
      <c r="A121" s="22"/>
      <c r="H121" s="22"/>
      <c r="I121" s="22"/>
      <c r="J121" s="22"/>
      <c r="K121" s="23"/>
      <c r="L121" s="23"/>
      <c r="M121" s="23"/>
      <c r="N121" s="23"/>
      <c r="O121" s="23"/>
      <c r="P121" s="23"/>
      <c r="Q121" s="23"/>
      <c r="R121" s="23"/>
      <c r="S121" s="22"/>
    </row>
    <row r="122" spans="1:19" s="14" customFormat="1" ht="9.75">
      <c r="A122" s="22"/>
      <c r="H122" s="22"/>
      <c r="I122" s="22"/>
      <c r="J122" s="22"/>
      <c r="K122" s="23"/>
      <c r="L122" s="23"/>
      <c r="M122" s="23"/>
      <c r="N122" s="23"/>
      <c r="O122" s="23"/>
      <c r="P122" s="23"/>
      <c r="Q122" s="23"/>
      <c r="R122" s="23"/>
      <c r="S122" s="22"/>
    </row>
    <row r="123" spans="1:19" s="14" customFormat="1" ht="9.75">
      <c r="A123" s="22"/>
      <c r="H123" s="22"/>
      <c r="I123" s="22"/>
      <c r="J123" s="22"/>
      <c r="K123" s="23"/>
      <c r="L123" s="23"/>
      <c r="M123" s="23"/>
      <c r="N123" s="23"/>
      <c r="O123" s="23"/>
      <c r="P123" s="23"/>
      <c r="Q123" s="23"/>
      <c r="R123" s="23"/>
      <c r="S123" s="22"/>
    </row>
    <row r="124" spans="1:19" s="14" customFormat="1" ht="9.75">
      <c r="A124" s="22"/>
      <c r="H124" s="22"/>
      <c r="I124" s="22"/>
      <c r="J124" s="22"/>
      <c r="K124" s="23"/>
      <c r="L124" s="23"/>
      <c r="M124" s="23"/>
      <c r="N124" s="23"/>
      <c r="O124" s="23"/>
      <c r="P124" s="23"/>
      <c r="Q124" s="23"/>
      <c r="R124" s="23"/>
      <c r="S124" s="22"/>
    </row>
    <row r="125" spans="1:19" s="14" customFormat="1" ht="9.75">
      <c r="A125" s="22"/>
      <c r="H125" s="22"/>
      <c r="I125" s="22"/>
      <c r="J125" s="22"/>
      <c r="K125" s="23"/>
      <c r="L125" s="23"/>
      <c r="M125" s="23"/>
      <c r="N125" s="23"/>
      <c r="O125" s="23"/>
      <c r="P125" s="23"/>
      <c r="Q125" s="23"/>
      <c r="R125" s="23"/>
      <c r="S125" s="22"/>
    </row>
    <row r="126" spans="1:19" s="14" customFormat="1" ht="9.75">
      <c r="A126" s="22"/>
      <c r="H126" s="22"/>
      <c r="I126" s="22"/>
      <c r="J126" s="22"/>
      <c r="K126" s="23"/>
      <c r="L126" s="23"/>
      <c r="M126" s="23"/>
      <c r="N126" s="23"/>
      <c r="O126" s="23"/>
      <c r="P126" s="23"/>
      <c r="Q126" s="23"/>
      <c r="R126" s="23"/>
      <c r="S126" s="22"/>
    </row>
    <row r="127" spans="1:19" s="14" customFormat="1" ht="9.75">
      <c r="A127" s="22"/>
      <c r="H127" s="22"/>
      <c r="I127" s="22"/>
      <c r="J127" s="22"/>
      <c r="K127" s="23"/>
      <c r="L127" s="23"/>
      <c r="M127" s="23"/>
      <c r="N127" s="23"/>
      <c r="O127" s="23"/>
      <c r="P127" s="23"/>
      <c r="Q127" s="23"/>
      <c r="R127" s="23"/>
      <c r="S127" s="22"/>
    </row>
    <row r="128" spans="1:19" s="14" customFormat="1" ht="9.75">
      <c r="A128" s="22"/>
      <c r="H128" s="22"/>
      <c r="I128" s="22"/>
      <c r="J128" s="22"/>
      <c r="K128" s="23"/>
      <c r="L128" s="23"/>
      <c r="M128" s="23"/>
      <c r="N128" s="23"/>
      <c r="O128" s="23"/>
      <c r="P128" s="23"/>
      <c r="Q128" s="23"/>
      <c r="R128" s="23"/>
      <c r="S128" s="22"/>
    </row>
    <row r="129" spans="1:19" s="14" customFormat="1" ht="9.75">
      <c r="A129" s="22"/>
      <c r="H129" s="22"/>
      <c r="I129" s="22"/>
      <c r="J129" s="22"/>
      <c r="K129" s="23"/>
      <c r="L129" s="23"/>
      <c r="M129" s="23"/>
      <c r="N129" s="23"/>
      <c r="O129" s="23"/>
      <c r="P129" s="23"/>
      <c r="Q129" s="23"/>
      <c r="R129" s="23"/>
      <c r="S129" s="22"/>
    </row>
    <row r="130" spans="1:19" s="14" customFormat="1" ht="9.75">
      <c r="A130" s="22"/>
      <c r="H130" s="22"/>
      <c r="I130" s="22"/>
      <c r="J130" s="22"/>
      <c r="K130" s="23"/>
      <c r="L130" s="23"/>
      <c r="M130" s="23"/>
      <c r="N130" s="23"/>
      <c r="O130" s="23"/>
      <c r="P130" s="23"/>
      <c r="Q130" s="23"/>
      <c r="R130" s="23"/>
      <c r="S130" s="22"/>
    </row>
    <row r="131" spans="1:19" s="14" customFormat="1" ht="9.75">
      <c r="A131" s="22"/>
      <c r="H131" s="22"/>
      <c r="I131" s="22"/>
      <c r="J131" s="22"/>
      <c r="K131" s="23"/>
      <c r="L131" s="23"/>
      <c r="M131" s="23"/>
      <c r="N131" s="23"/>
      <c r="O131" s="23"/>
      <c r="P131" s="23"/>
      <c r="Q131" s="23"/>
      <c r="R131" s="23"/>
      <c r="S131" s="22"/>
    </row>
    <row r="132" spans="1:19" s="14" customFormat="1" ht="9.75">
      <c r="A132" s="22"/>
      <c r="H132" s="22"/>
      <c r="I132" s="22"/>
      <c r="J132" s="22"/>
      <c r="K132" s="23"/>
      <c r="L132" s="23"/>
      <c r="M132" s="23"/>
      <c r="N132" s="23"/>
      <c r="O132" s="23"/>
      <c r="P132" s="23"/>
      <c r="Q132" s="23"/>
      <c r="R132" s="23"/>
      <c r="S132" s="22"/>
    </row>
    <row r="133" spans="1:19" s="14" customFormat="1" ht="9.75">
      <c r="A133" s="22"/>
      <c r="H133" s="22"/>
      <c r="I133" s="22"/>
      <c r="J133" s="22"/>
      <c r="K133" s="23"/>
      <c r="L133" s="23"/>
      <c r="M133" s="23"/>
      <c r="N133" s="23"/>
      <c r="O133" s="23"/>
      <c r="P133" s="23"/>
      <c r="Q133" s="23"/>
      <c r="R133" s="23"/>
      <c r="S133" s="22"/>
    </row>
    <row r="134" spans="1:19" s="14" customFormat="1" ht="9.75">
      <c r="A134" s="22"/>
      <c r="H134" s="22"/>
      <c r="I134" s="22"/>
      <c r="J134" s="22"/>
      <c r="K134" s="23"/>
      <c r="L134" s="23"/>
      <c r="M134" s="23"/>
      <c r="N134" s="23"/>
      <c r="O134" s="23"/>
      <c r="P134" s="23"/>
      <c r="Q134" s="23"/>
      <c r="R134" s="23"/>
      <c r="S134" s="22"/>
    </row>
    <row r="135" spans="1:19" s="14" customFormat="1" ht="9.75">
      <c r="A135" s="22"/>
      <c r="H135" s="22"/>
      <c r="I135" s="22"/>
      <c r="J135" s="22"/>
      <c r="K135" s="23"/>
      <c r="L135" s="23"/>
      <c r="M135" s="23"/>
      <c r="N135" s="23"/>
      <c r="O135" s="23"/>
      <c r="P135" s="23"/>
      <c r="Q135" s="23"/>
      <c r="R135" s="23"/>
      <c r="S135" s="22"/>
    </row>
    <row r="136" spans="1:19" s="14" customFormat="1" ht="9.75">
      <c r="A136" s="22"/>
      <c r="H136" s="22"/>
      <c r="I136" s="22"/>
      <c r="J136" s="22"/>
      <c r="K136" s="23"/>
      <c r="L136" s="23"/>
      <c r="M136" s="23"/>
      <c r="N136" s="23"/>
      <c r="O136" s="23"/>
      <c r="P136" s="23"/>
      <c r="Q136" s="23"/>
      <c r="R136" s="23"/>
      <c r="S136" s="22"/>
    </row>
    <row r="137" spans="1:19" s="14" customFormat="1" ht="9.75">
      <c r="A137" s="22"/>
      <c r="H137" s="22"/>
      <c r="I137" s="22"/>
      <c r="J137" s="22"/>
      <c r="K137" s="23"/>
      <c r="L137" s="23"/>
      <c r="M137" s="23"/>
      <c r="N137" s="23"/>
      <c r="O137" s="23"/>
      <c r="P137" s="23"/>
      <c r="Q137" s="23"/>
      <c r="R137" s="23"/>
      <c r="S137" s="22"/>
    </row>
    <row r="138" spans="1:19" s="14" customFormat="1" ht="9.75">
      <c r="A138" s="22"/>
      <c r="H138" s="22"/>
      <c r="I138" s="22"/>
      <c r="J138" s="22"/>
      <c r="K138" s="23"/>
      <c r="L138" s="23"/>
      <c r="M138" s="23"/>
      <c r="N138" s="23"/>
      <c r="O138" s="23"/>
      <c r="P138" s="23"/>
      <c r="Q138" s="23"/>
      <c r="R138" s="23"/>
      <c r="S138" s="22"/>
    </row>
    <row r="139" spans="1:19" s="14" customFormat="1" ht="9.75">
      <c r="A139" s="22"/>
      <c r="H139" s="22"/>
      <c r="I139" s="22"/>
      <c r="J139" s="22"/>
      <c r="K139" s="23"/>
      <c r="L139" s="23"/>
      <c r="M139" s="23"/>
      <c r="N139" s="23"/>
      <c r="O139" s="23"/>
      <c r="P139" s="23"/>
      <c r="Q139" s="23"/>
      <c r="R139" s="23"/>
      <c r="S139" s="22"/>
    </row>
    <row r="140" spans="1:19" s="14" customFormat="1" ht="9.75">
      <c r="A140" s="22"/>
      <c r="H140" s="22"/>
      <c r="I140" s="22"/>
      <c r="J140" s="22"/>
      <c r="K140" s="23"/>
      <c r="L140" s="23"/>
      <c r="M140" s="23"/>
      <c r="N140" s="23"/>
      <c r="O140" s="23"/>
      <c r="P140" s="23"/>
      <c r="Q140" s="23"/>
      <c r="R140" s="23"/>
      <c r="S140" s="22"/>
    </row>
    <row r="141" spans="1:19" s="14" customFormat="1" ht="9.75">
      <c r="A141" s="22"/>
      <c r="H141" s="22"/>
      <c r="I141" s="22"/>
      <c r="J141" s="22"/>
      <c r="K141" s="23"/>
      <c r="L141" s="23"/>
      <c r="M141" s="23"/>
      <c r="N141" s="23"/>
      <c r="O141" s="23"/>
      <c r="P141" s="23"/>
      <c r="Q141" s="23"/>
      <c r="R141" s="23"/>
      <c r="S141" s="22"/>
    </row>
    <row r="142" spans="1:19" s="14" customFormat="1" ht="9.75">
      <c r="A142" s="22"/>
      <c r="H142" s="22"/>
      <c r="I142" s="22"/>
      <c r="J142" s="22"/>
      <c r="K142" s="23"/>
      <c r="L142" s="23"/>
      <c r="M142" s="23"/>
      <c r="N142" s="23"/>
      <c r="O142" s="23"/>
      <c r="P142" s="23"/>
      <c r="Q142" s="23"/>
      <c r="R142" s="23"/>
      <c r="S142" s="22"/>
    </row>
    <row r="143" spans="1:19" s="14" customFormat="1" ht="9.75">
      <c r="A143" s="22"/>
      <c r="H143" s="22"/>
      <c r="I143" s="22"/>
      <c r="J143" s="22"/>
      <c r="K143" s="23"/>
      <c r="L143" s="23"/>
      <c r="M143" s="23"/>
      <c r="N143" s="23"/>
      <c r="O143" s="23"/>
      <c r="P143" s="23"/>
      <c r="Q143" s="23"/>
      <c r="R143" s="23"/>
      <c r="S143" s="22"/>
    </row>
    <row r="144" spans="1:19" s="14" customFormat="1" ht="9.75">
      <c r="A144" s="22"/>
      <c r="H144" s="22"/>
      <c r="I144" s="22"/>
      <c r="J144" s="22"/>
      <c r="K144" s="23"/>
      <c r="L144" s="23"/>
      <c r="M144" s="23"/>
      <c r="N144" s="23"/>
      <c r="O144" s="23"/>
      <c r="P144" s="23"/>
      <c r="Q144" s="23"/>
      <c r="R144" s="23"/>
      <c r="S144" s="22"/>
    </row>
    <row r="145" spans="1:19" s="14" customFormat="1" ht="9.75">
      <c r="A145" s="22"/>
      <c r="B145" s="24"/>
      <c r="C145" s="24"/>
      <c r="D145" s="24"/>
      <c r="E145" s="24"/>
      <c r="H145" s="22"/>
      <c r="I145" s="22"/>
      <c r="J145" s="22"/>
      <c r="K145" s="23"/>
      <c r="L145" s="23"/>
      <c r="M145" s="23"/>
      <c r="N145" s="23"/>
      <c r="O145" s="23"/>
      <c r="P145" s="23"/>
      <c r="Q145" s="23"/>
      <c r="R145" s="23"/>
      <c r="S145" s="22"/>
    </row>
    <row r="146" spans="1:19" s="14" customFormat="1" ht="9.75">
      <c r="A146" s="22"/>
      <c r="B146" s="24"/>
      <c r="C146" s="24"/>
      <c r="D146" s="24"/>
      <c r="E146" s="24"/>
      <c r="H146" s="22"/>
      <c r="I146" s="22"/>
      <c r="J146" s="22"/>
      <c r="K146" s="23"/>
      <c r="L146" s="23"/>
      <c r="M146" s="23"/>
      <c r="N146" s="23"/>
      <c r="O146" s="23"/>
      <c r="P146" s="23"/>
      <c r="Q146" s="23"/>
      <c r="R146" s="23"/>
      <c r="S146" s="22"/>
    </row>
    <row r="147" spans="1:19" s="14" customFormat="1" ht="9.75">
      <c r="A147" s="22"/>
      <c r="B147" s="24"/>
      <c r="C147" s="24"/>
      <c r="D147" s="24"/>
      <c r="E147" s="24"/>
      <c r="H147" s="22"/>
      <c r="I147" s="22"/>
      <c r="J147" s="22"/>
      <c r="K147" s="23"/>
      <c r="L147" s="23"/>
      <c r="M147" s="23"/>
      <c r="N147" s="23"/>
      <c r="O147" s="23"/>
      <c r="P147" s="23"/>
      <c r="Q147" s="23"/>
      <c r="R147" s="23"/>
      <c r="S147" s="22"/>
    </row>
    <row r="148" spans="1:19" s="14" customFormat="1" ht="9.75">
      <c r="A148" s="22"/>
      <c r="B148" s="24"/>
      <c r="C148" s="24"/>
      <c r="D148" s="24"/>
      <c r="E148" s="24"/>
      <c r="H148" s="22"/>
      <c r="I148" s="22"/>
      <c r="J148" s="22"/>
      <c r="K148" s="23"/>
      <c r="L148" s="23"/>
      <c r="M148" s="23"/>
      <c r="N148" s="23"/>
      <c r="O148" s="23"/>
      <c r="P148" s="23"/>
      <c r="Q148" s="23"/>
      <c r="R148" s="23"/>
      <c r="S148" s="22"/>
    </row>
    <row r="149" spans="1:19" s="14" customFormat="1" ht="9.75">
      <c r="A149" s="22"/>
      <c r="B149" s="24"/>
      <c r="C149" s="24"/>
      <c r="D149" s="24"/>
      <c r="E149" s="24"/>
      <c r="H149" s="22"/>
      <c r="I149" s="22"/>
      <c r="J149" s="22"/>
      <c r="K149" s="23"/>
      <c r="L149" s="23"/>
      <c r="M149" s="23"/>
      <c r="N149" s="23"/>
      <c r="O149" s="23"/>
      <c r="P149" s="23"/>
      <c r="Q149" s="23"/>
      <c r="R149" s="23"/>
      <c r="S149" s="22"/>
    </row>
    <row r="150" spans="1:19" s="14" customFormat="1" ht="9.75">
      <c r="A150" s="22"/>
      <c r="B150" s="24"/>
      <c r="C150" s="24"/>
      <c r="D150" s="24"/>
      <c r="E150" s="24"/>
      <c r="H150" s="22"/>
      <c r="I150" s="22"/>
      <c r="J150" s="22"/>
      <c r="K150" s="23"/>
      <c r="L150" s="23"/>
      <c r="M150" s="23"/>
      <c r="N150" s="23"/>
      <c r="O150" s="23"/>
      <c r="P150" s="23"/>
      <c r="Q150" s="23"/>
      <c r="R150" s="23"/>
      <c r="S150" s="22"/>
    </row>
    <row r="151" spans="1:19" s="14" customFormat="1" ht="9.75">
      <c r="A151" s="22"/>
      <c r="B151" s="24"/>
      <c r="C151" s="24"/>
      <c r="D151" s="24"/>
      <c r="E151" s="24"/>
      <c r="H151" s="22"/>
      <c r="I151" s="22"/>
      <c r="J151" s="22"/>
      <c r="K151" s="23"/>
      <c r="L151" s="23"/>
      <c r="M151" s="23"/>
      <c r="N151" s="23"/>
      <c r="O151" s="23"/>
      <c r="P151" s="23"/>
      <c r="Q151" s="23"/>
      <c r="R151" s="23"/>
      <c r="S151" s="22"/>
    </row>
    <row r="152" spans="1:19" s="14" customFormat="1" ht="9.75">
      <c r="A152" s="22"/>
      <c r="B152" s="24"/>
      <c r="C152" s="24"/>
      <c r="D152" s="24"/>
      <c r="E152" s="24"/>
      <c r="H152" s="22"/>
      <c r="I152" s="22"/>
      <c r="J152" s="22"/>
      <c r="K152" s="23"/>
      <c r="L152" s="23"/>
      <c r="M152" s="23"/>
      <c r="N152" s="23"/>
      <c r="O152" s="23"/>
      <c r="P152" s="23"/>
      <c r="Q152" s="23"/>
      <c r="R152" s="23"/>
      <c r="S152" s="22"/>
    </row>
    <row r="153" spans="1:19" s="14" customFormat="1" ht="9.75">
      <c r="A153" s="22"/>
      <c r="B153" s="24"/>
      <c r="C153" s="24"/>
      <c r="D153" s="24"/>
      <c r="E153" s="24"/>
      <c r="H153" s="22"/>
      <c r="I153" s="22"/>
      <c r="J153" s="22"/>
      <c r="K153" s="23"/>
      <c r="L153" s="23"/>
      <c r="M153" s="23"/>
      <c r="N153" s="23"/>
      <c r="O153" s="23"/>
      <c r="P153" s="23"/>
      <c r="Q153" s="23"/>
      <c r="R153" s="23"/>
      <c r="S153" s="22"/>
    </row>
    <row r="154" spans="1:19" s="14" customFormat="1" ht="9.75">
      <c r="A154" s="22"/>
      <c r="B154" s="24"/>
      <c r="C154" s="24"/>
      <c r="D154" s="24"/>
      <c r="E154" s="24"/>
      <c r="H154" s="22"/>
      <c r="I154" s="22"/>
      <c r="J154" s="22"/>
      <c r="K154" s="23"/>
      <c r="L154" s="23"/>
      <c r="M154" s="23"/>
      <c r="N154" s="23"/>
      <c r="O154" s="23"/>
      <c r="P154" s="23"/>
      <c r="Q154" s="23"/>
      <c r="R154" s="23"/>
      <c r="S154" s="22"/>
    </row>
    <row r="155" spans="1:19" s="14" customFormat="1" ht="9.75">
      <c r="A155" s="22"/>
      <c r="B155" s="24"/>
      <c r="C155" s="24"/>
      <c r="D155" s="24"/>
      <c r="E155" s="24"/>
      <c r="H155" s="22"/>
      <c r="I155" s="22"/>
      <c r="J155" s="22"/>
      <c r="K155" s="23"/>
      <c r="L155" s="23"/>
      <c r="M155" s="23"/>
      <c r="N155" s="23"/>
      <c r="O155" s="23"/>
      <c r="P155" s="23"/>
      <c r="Q155" s="23"/>
      <c r="R155" s="23"/>
      <c r="S155" s="22"/>
    </row>
    <row r="156" spans="1:19" s="14" customFormat="1" ht="9.75">
      <c r="A156" s="22"/>
      <c r="B156" s="24"/>
      <c r="C156" s="24"/>
      <c r="D156" s="24"/>
      <c r="E156" s="24"/>
      <c r="H156" s="22"/>
      <c r="I156" s="22"/>
      <c r="J156" s="22"/>
      <c r="K156" s="23"/>
      <c r="L156" s="23"/>
      <c r="M156" s="23"/>
      <c r="N156" s="23"/>
      <c r="O156" s="23"/>
      <c r="P156" s="23"/>
      <c r="Q156" s="23"/>
      <c r="R156" s="23"/>
      <c r="S156" s="22"/>
    </row>
    <row r="157" spans="1:19" s="14" customFormat="1" ht="9.75">
      <c r="A157" s="22"/>
      <c r="B157" s="24"/>
      <c r="C157" s="24"/>
      <c r="D157" s="24"/>
      <c r="E157" s="24"/>
      <c r="H157" s="22"/>
      <c r="I157" s="22"/>
      <c r="J157" s="22"/>
      <c r="K157" s="23"/>
      <c r="L157" s="23"/>
      <c r="M157" s="23"/>
      <c r="N157" s="23"/>
      <c r="O157" s="23"/>
      <c r="P157" s="23"/>
      <c r="Q157" s="23"/>
      <c r="R157" s="23"/>
      <c r="S157" s="22"/>
    </row>
    <row r="158" spans="1:19" s="14" customFormat="1" ht="9.75">
      <c r="A158" s="22"/>
      <c r="B158" s="24"/>
      <c r="C158" s="24"/>
      <c r="D158" s="24"/>
      <c r="E158" s="24"/>
      <c r="H158" s="22"/>
      <c r="I158" s="22"/>
      <c r="J158" s="22"/>
      <c r="K158" s="23"/>
      <c r="L158" s="23"/>
      <c r="M158" s="23"/>
      <c r="N158" s="23"/>
      <c r="O158" s="23"/>
      <c r="P158" s="23"/>
      <c r="Q158" s="23"/>
      <c r="R158" s="23"/>
      <c r="S158" s="22"/>
    </row>
    <row r="159" spans="1:19" s="14" customFormat="1" ht="9.75">
      <c r="A159" s="22"/>
      <c r="B159" s="24"/>
      <c r="C159" s="24"/>
      <c r="D159" s="24"/>
      <c r="E159" s="24"/>
      <c r="H159" s="22"/>
      <c r="I159" s="22"/>
      <c r="J159" s="22"/>
      <c r="K159" s="23"/>
      <c r="L159" s="23"/>
      <c r="M159" s="23"/>
      <c r="N159" s="23"/>
      <c r="O159" s="23"/>
      <c r="P159" s="23"/>
      <c r="Q159" s="23"/>
      <c r="R159" s="23"/>
      <c r="S159" s="22"/>
    </row>
    <row r="160" spans="1:19" s="14" customFormat="1" ht="9.75">
      <c r="A160" s="22"/>
      <c r="H160" s="22"/>
      <c r="I160" s="22"/>
      <c r="J160" s="22"/>
      <c r="K160" s="23"/>
      <c r="L160" s="23"/>
      <c r="M160" s="23"/>
      <c r="N160" s="23"/>
      <c r="O160" s="23"/>
      <c r="P160" s="23"/>
      <c r="Q160" s="23"/>
      <c r="R160" s="23"/>
      <c r="S160" s="22"/>
    </row>
    <row r="161" spans="1:19" s="14" customFormat="1" ht="9.75">
      <c r="A161" s="22"/>
      <c r="H161" s="22"/>
      <c r="I161" s="22"/>
      <c r="J161" s="22"/>
      <c r="K161" s="23"/>
      <c r="L161" s="23"/>
      <c r="M161" s="23"/>
      <c r="N161" s="23"/>
      <c r="O161" s="23"/>
      <c r="P161" s="23"/>
      <c r="Q161" s="23"/>
      <c r="R161" s="23"/>
      <c r="S161" s="22"/>
    </row>
    <row r="162" spans="1:19" s="14" customFormat="1" ht="9.75">
      <c r="A162" s="22"/>
      <c r="H162" s="22"/>
      <c r="I162" s="22"/>
      <c r="J162" s="22"/>
      <c r="K162" s="23"/>
      <c r="L162" s="23"/>
      <c r="M162" s="23"/>
      <c r="N162" s="23"/>
      <c r="O162" s="23"/>
      <c r="P162" s="23"/>
      <c r="Q162" s="23"/>
      <c r="R162" s="23"/>
      <c r="S162" s="22"/>
    </row>
    <row r="163" spans="1:19" s="14" customFormat="1" ht="9.75">
      <c r="A163" s="22"/>
      <c r="H163" s="22"/>
      <c r="I163" s="22"/>
      <c r="J163" s="22"/>
      <c r="K163" s="23"/>
      <c r="L163" s="23"/>
      <c r="M163" s="23"/>
      <c r="N163" s="23"/>
      <c r="O163" s="23"/>
      <c r="P163" s="23"/>
      <c r="Q163" s="23"/>
      <c r="R163" s="23"/>
      <c r="S163" s="22"/>
    </row>
    <row r="164" spans="1:19" s="14" customFormat="1" ht="9.75">
      <c r="A164" s="22"/>
      <c r="H164" s="22"/>
      <c r="I164" s="22"/>
      <c r="J164" s="22"/>
      <c r="K164" s="23"/>
      <c r="L164" s="23"/>
      <c r="M164" s="23"/>
      <c r="N164" s="23"/>
      <c r="O164" s="23"/>
      <c r="P164" s="23"/>
      <c r="Q164" s="23"/>
      <c r="R164" s="23"/>
      <c r="S164" s="22"/>
    </row>
    <row r="165" spans="1:19" s="14" customFormat="1" ht="9.75">
      <c r="A165" s="22"/>
      <c r="H165" s="22"/>
      <c r="I165" s="22"/>
      <c r="J165" s="22"/>
      <c r="K165" s="23"/>
      <c r="L165" s="23"/>
      <c r="M165" s="23"/>
      <c r="N165" s="23"/>
      <c r="O165" s="23"/>
      <c r="P165" s="23"/>
      <c r="Q165" s="23"/>
      <c r="R165" s="23"/>
      <c r="S165" s="22"/>
    </row>
    <row r="166" spans="1:19" s="14" customFormat="1" ht="9.75">
      <c r="A166" s="22"/>
      <c r="H166" s="22"/>
      <c r="I166" s="22"/>
      <c r="J166" s="22"/>
      <c r="K166" s="23"/>
      <c r="L166" s="23"/>
      <c r="M166" s="23"/>
      <c r="N166" s="23"/>
      <c r="O166" s="23"/>
      <c r="P166" s="23"/>
      <c r="Q166" s="23"/>
      <c r="R166" s="23"/>
      <c r="S166" s="22"/>
    </row>
    <row r="167" spans="1:19" s="14" customFormat="1" ht="9.75">
      <c r="A167" s="22"/>
      <c r="H167" s="22"/>
      <c r="I167" s="22"/>
      <c r="J167" s="22"/>
      <c r="K167" s="23"/>
      <c r="L167" s="23"/>
      <c r="M167" s="23"/>
      <c r="N167" s="23"/>
      <c r="O167" s="23"/>
      <c r="P167" s="23"/>
      <c r="Q167" s="23"/>
      <c r="R167" s="23"/>
      <c r="S167" s="22"/>
    </row>
    <row r="168" spans="1:19" s="14" customFormat="1" ht="9.75">
      <c r="A168" s="22"/>
      <c r="H168" s="22"/>
      <c r="I168" s="22"/>
      <c r="J168" s="22"/>
      <c r="K168" s="23"/>
      <c r="L168" s="23"/>
      <c r="M168" s="23"/>
      <c r="N168" s="23"/>
      <c r="O168" s="23"/>
      <c r="P168" s="23"/>
      <c r="Q168" s="23"/>
      <c r="R168" s="23"/>
      <c r="S168" s="22"/>
    </row>
    <row r="169" spans="1:19" s="14" customFormat="1" ht="9.75">
      <c r="A169" s="22"/>
      <c r="H169" s="22"/>
      <c r="I169" s="22"/>
      <c r="J169" s="22"/>
      <c r="K169" s="23"/>
      <c r="L169" s="23"/>
      <c r="M169" s="23"/>
      <c r="N169" s="23"/>
      <c r="O169" s="23"/>
      <c r="P169" s="23"/>
      <c r="Q169" s="23"/>
      <c r="R169" s="23"/>
      <c r="S169" s="22"/>
    </row>
    <row r="170" spans="1:19" s="14" customFormat="1" ht="9.75">
      <c r="A170" s="22"/>
      <c r="H170" s="22"/>
      <c r="I170" s="22"/>
      <c r="J170" s="22"/>
      <c r="K170" s="23"/>
      <c r="L170" s="23"/>
      <c r="M170" s="23"/>
      <c r="N170" s="23"/>
      <c r="O170" s="23"/>
      <c r="P170" s="23"/>
      <c r="Q170" s="23"/>
      <c r="R170" s="23"/>
      <c r="S170" s="22"/>
    </row>
    <row r="171" spans="1:19" s="14" customFormat="1" ht="9.75">
      <c r="A171" s="22"/>
      <c r="H171" s="22"/>
      <c r="I171" s="22"/>
      <c r="J171" s="22"/>
      <c r="K171" s="23"/>
      <c r="L171" s="23"/>
      <c r="M171" s="23"/>
      <c r="N171" s="23"/>
      <c r="O171" s="23"/>
      <c r="P171" s="23"/>
      <c r="Q171" s="23"/>
      <c r="R171" s="23"/>
      <c r="S171" s="22"/>
    </row>
    <row r="172" spans="1:19" s="14" customFormat="1" ht="9.75">
      <c r="A172" s="22"/>
      <c r="H172" s="22"/>
      <c r="I172" s="22"/>
      <c r="J172" s="22"/>
      <c r="K172" s="23"/>
      <c r="L172" s="23"/>
      <c r="M172" s="23"/>
      <c r="N172" s="23"/>
      <c r="O172" s="23"/>
      <c r="P172" s="23"/>
      <c r="Q172" s="23"/>
      <c r="R172" s="23"/>
      <c r="S172" s="22"/>
    </row>
    <row r="173" spans="1:19" s="14" customFormat="1" ht="9.75">
      <c r="A173" s="22"/>
      <c r="H173" s="22"/>
      <c r="I173" s="22"/>
      <c r="J173" s="22"/>
      <c r="K173" s="23"/>
      <c r="L173" s="23"/>
      <c r="M173" s="23"/>
      <c r="N173" s="23"/>
      <c r="O173" s="23"/>
      <c r="P173" s="23"/>
      <c r="Q173" s="23"/>
      <c r="R173" s="23"/>
      <c r="S173" s="22"/>
    </row>
    <row r="174" spans="1:19" s="14" customFormat="1" ht="9.75">
      <c r="A174" s="22"/>
      <c r="H174" s="22"/>
      <c r="I174" s="22"/>
      <c r="J174" s="22"/>
      <c r="K174" s="23"/>
      <c r="L174" s="23"/>
      <c r="M174" s="23"/>
      <c r="N174" s="23"/>
      <c r="O174" s="23"/>
      <c r="P174" s="23"/>
      <c r="Q174" s="23"/>
      <c r="R174" s="23"/>
      <c r="S174" s="22"/>
    </row>
    <row r="175" spans="1:19" s="14" customFormat="1" ht="9.75">
      <c r="A175" s="22"/>
      <c r="H175" s="22"/>
      <c r="I175" s="22"/>
      <c r="J175" s="22"/>
      <c r="K175" s="23"/>
      <c r="L175" s="23"/>
      <c r="M175" s="23"/>
      <c r="N175" s="23"/>
      <c r="O175" s="23"/>
      <c r="P175" s="23"/>
      <c r="Q175" s="23"/>
      <c r="R175" s="23"/>
      <c r="S175" s="22"/>
    </row>
    <row r="176" spans="1:19" s="14" customFormat="1" ht="9.75">
      <c r="A176" s="22"/>
      <c r="H176" s="22"/>
      <c r="I176" s="22"/>
      <c r="J176" s="22"/>
      <c r="K176" s="23"/>
      <c r="L176" s="23"/>
      <c r="M176" s="23"/>
      <c r="N176" s="23"/>
      <c r="O176" s="23"/>
      <c r="P176" s="23"/>
      <c r="Q176" s="23"/>
      <c r="R176" s="23"/>
      <c r="S176" s="22"/>
    </row>
    <row r="177" spans="1:19" s="14" customFormat="1" ht="9.75">
      <c r="A177" s="22"/>
      <c r="H177" s="22"/>
      <c r="I177" s="22"/>
      <c r="J177" s="22"/>
      <c r="K177" s="23"/>
      <c r="L177" s="23"/>
      <c r="M177" s="23"/>
      <c r="N177" s="23"/>
      <c r="O177" s="23"/>
      <c r="P177" s="23"/>
      <c r="Q177" s="23"/>
      <c r="R177" s="23"/>
      <c r="S177" s="22"/>
    </row>
    <row r="178" spans="1:19" s="14" customFormat="1" ht="9.75">
      <c r="A178" s="22"/>
      <c r="H178" s="22"/>
      <c r="I178" s="22"/>
      <c r="J178" s="22"/>
      <c r="K178" s="23"/>
      <c r="L178" s="23"/>
      <c r="M178" s="23"/>
      <c r="N178" s="23"/>
      <c r="O178" s="23"/>
      <c r="P178" s="23"/>
      <c r="Q178" s="23"/>
      <c r="R178" s="23"/>
      <c r="S178" s="22"/>
    </row>
    <row r="179" spans="1:19" s="14" customFormat="1" ht="9.75">
      <c r="A179" s="22"/>
      <c r="H179" s="22"/>
      <c r="I179" s="22"/>
      <c r="J179" s="22"/>
      <c r="K179" s="23"/>
      <c r="L179" s="23"/>
      <c r="M179" s="23"/>
      <c r="N179" s="23"/>
      <c r="O179" s="23"/>
      <c r="P179" s="23"/>
      <c r="Q179" s="23"/>
      <c r="R179" s="23"/>
      <c r="S179" s="22"/>
    </row>
    <row r="180" spans="1:19" s="14" customFormat="1" ht="9.75">
      <c r="A180" s="22"/>
      <c r="H180" s="22"/>
      <c r="I180" s="22"/>
      <c r="J180" s="22"/>
      <c r="K180" s="23"/>
      <c r="L180" s="23"/>
      <c r="M180" s="23"/>
      <c r="N180" s="23"/>
      <c r="O180" s="23"/>
      <c r="P180" s="23"/>
      <c r="Q180" s="23"/>
      <c r="R180" s="23"/>
      <c r="S180" s="22"/>
    </row>
    <row r="181" spans="1:19" s="14" customFormat="1" ht="9.75">
      <c r="A181" s="22"/>
      <c r="H181" s="22"/>
      <c r="I181" s="22"/>
      <c r="J181" s="22"/>
      <c r="K181" s="23"/>
      <c r="L181" s="23"/>
      <c r="M181" s="23"/>
      <c r="N181" s="23"/>
      <c r="O181" s="23"/>
      <c r="P181" s="23"/>
      <c r="Q181" s="23"/>
      <c r="R181" s="23"/>
      <c r="S181" s="22"/>
    </row>
    <row r="182" spans="1:19" s="14" customFormat="1" ht="9.75">
      <c r="A182" s="22"/>
      <c r="H182" s="22"/>
      <c r="I182" s="22"/>
      <c r="J182" s="22"/>
      <c r="K182" s="23"/>
      <c r="L182" s="23"/>
      <c r="M182" s="23"/>
      <c r="N182" s="23"/>
      <c r="O182" s="23"/>
      <c r="P182" s="23"/>
      <c r="Q182" s="23"/>
      <c r="R182" s="23"/>
      <c r="S182" s="22"/>
    </row>
    <row r="183" spans="1:19" s="14" customFormat="1" ht="9.75">
      <c r="A183" s="22"/>
      <c r="H183" s="22"/>
      <c r="I183" s="22"/>
      <c r="J183" s="22"/>
      <c r="K183" s="23"/>
      <c r="L183" s="23"/>
      <c r="M183" s="23"/>
      <c r="N183" s="23"/>
      <c r="O183" s="23"/>
      <c r="P183" s="23"/>
      <c r="Q183" s="23"/>
      <c r="R183" s="23"/>
      <c r="S183" s="22"/>
    </row>
    <row r="184" spans="1:19" s="14" customFormat="1" ht="9.75">
      <c r="A184" s="22"/>
      <c r="H184" s="22"/>
      <c r="I184" s="22"/>
      <c r="J184" s="22"/>
      <c r="K184" s="23"/>
      <c r="L184" s="23"/>
      <c r="M184" s="23"/>
      <c r="N184" s="23"/>
      <c r="O184" s="23"/>
      <c r="P184" s="23"/>
      <c r="Q184" s="23"/>
      <c r="R184" s="23"/>
      <c r="S184" s="22"/>
    </row>
    <row r="185" spans="1:19" s="14" customFormat="1" ht="9.75">
      <c r="A185" s="22"/>
      <c r="H185" s="22"/>
      <c r="I185" s="22"/>
      <c r="J185" s="22"/>
      <c r="K185" s="23"/>
      <c r="L185" s="23"/>
      <c r="M185" s="23"/>
      <c r="N185" s="23"/>
      <c r="O185" s="23"/>
      <c r="P185" s="23"/>
      <c r="Q185" s="23"/>
      <c r="R185" s="23"/>
      <c r="S185" s="22"/>
    </row>
    <row r="186" spans="1:19" s="14" customFormat="1" ht="9.75">
      <c r="A186" s="22"/>
      <c r="H186" s="22"/>
      <c r="I186" s="22"/>
      <c r="J186" s="22"/>
      <c r="K186" s="23"/>
      <c r="L186" s="23"/>
      <c r="M186" s="23"/>
      <c r="N186" s="23"/>
      <c r="O186" s="23"/>
      <c r="P186" s="23"/>
      <c r="Q186" s="23"/>
      <c r="R186" s="23"/>
      <c r="S186" s="22"/>
    </row>
    <row r="187" spans="1:19" s="14" customFormat="1" ht="9.75">
      <c r="A187" s="22"/>
      <c r="H187" s="22"/>
      <c r="I187" s="22"/>
      <c r="J187" s="22"/>
      <c r="K187" s="23"/>
      <c r="L187" s="23"/>
      <c r="M187" s="23"/>
      <c r="N187" s="23"/>
      <c r="O187" s="23"/>
      <c r="P187" s="23"/>
      <c r="Q187" s="23"/>
      <c r="R187" s="23"/>
      <c r="S187" s="22"/>
    </row>
    <row r="188" spans="1:19" s="14" customFormat="1" ht="9.75">
      <c r="A188" s="22"/>
      <c r="H188" s="22"/>
      <c r="I188" s="22"/>
      <c r="J188" s="22"/>
      <c r="K188" s="23"/>
      <c r="L188" s="23"/>
      <c r="M188" s="23"/>
      <c r="N188" s="23"/>
      <c r="O188" s="23"/>
      <c r="P188" s="23"/>
      <c r="Q188" s="23"/>
      <c r="R188" s="23"/>
      <c r="S188" s="22"/>
    </row>
    <row r="189" spans="1:19" s="14" customFormat="1" ht="9.75">
      <c r="A189" s="22"/>
      <c r="H189" s="22"/>
      <c r="I189" s="22"/>
      <c r="J189" s="22"/>
      <c r="K189" s="23"/>
      <c r="L189" s="23"/>
      <c r="M189" s="23"/>
      <c r="N189" s="23"/>
      <c r="O189" s="23"/>
      <c r="P189" s="23"/>
      <c r="Q189" s="23"/>
      <c r="R189" s="23"/>
      <c r="S189" s="22"/>
    </row>
    <row r="190" spans="1:19" s="14" customFormat="1" ht="9.75">
      <c r="A190" s="22"/>
      <c r="H190" s="22"/>
      <c r="I190" s="22"/>
      <c r="J190" s="22"/>
      <c r="K190" s="23"/>
      <c r="L190" s="23"/>
      <c r="M190" s="23"/>
      <c r="N190" s="23"/>
      <c r="O190" s="23"/>
      <c r="P190" s="23"/>
      <c r="Q190" s="23"/>
      <c r="R190" s="23"/>
      <c r="S190" s="22"/>
    </row>
    <row r="191" spans="1:19" s="14" customFormat="1" ht="9.75">
      <c r="A191" s="22"/>
      <c r="H191" s="22"/>
      <c r="I191" s="22"/>
      <c r="J191" s="22"/>
      <c r="K191" s="23"/>
      <c r="L191" s="23"/>
      <c r="M191" s="23"/>
      <c r="N191" s="23"/>
      <c r="O191" s="23"/>
      <c r="P191" s="23"/>
      <c r="Q191" s="23"/>
      <c r="R191" s="23"/>
      <c r="S191" s="22"/>
    </row>
    <row r="192" spans="1:19" s="14" customFormat="1" ht="9.75">
      <c r="A192" s="22"/>
      <c r="H192" s="22"/>
      <c r="I192" s="22"/>
      <c r="J192" s="22"/>
      <c r="K192" s="23"/>
      <c r="L192" s="23"/>
      <c r="M192" s="23"/>
      <c r="N192" s="23"/>
      <c r="O192" s="23"/>
      <c r="P192" s="23"/>
      <c r="Q192" s="23"/>
      <c r="R192" s="23"/>
      <c r="S192" s="22"/>
    </row>
    <row r="193" spans="1:19" s="14" customFormat="1" ht="9.75">
      <c r="A193" s="22"/>
      <c r="H193" s="22"/>
      <c r="I193" s="22"/>
      <c r="J193" s="22"/>
      <c r="K193" s="23"/>
      <c r="L193" s="23"/>
      <c r="M193" s="23"/>
      <c r="N193" s="23"/>
      <c r="O193" s="23"/>
      <c r="P193" s="23"/>
      <c r="Q193" s="23"/>
      <c r="R193" s="23"/>
      <c r="S193" s="22"/>
    </row>
    <row r="194" spans="1:19" s="14" customFormat="1" ht="9.75">
      <c r="A194" s="22"/>
      <c r="H194" s="22"/>
      <c r="I194" s="22"/>
      <c r="J194" s="22"/>
      <c r="K194" s="23"/>
      <c r="L194" s="23"/>
      <c r="M194" s="23"/>
      <c r="N194" s="23"/>
      <c r="O194" s="23"/>
      <c r="P194" s="23"/>
      <c r="Q194" s="23"/>
      <c r="R194" s="23"/>
      <c r="S194" s="22"/>
    </row>
    <row r="195" spans="1:19" s="14" customFormat="1" ht="9.75">
      <c r="A195" s="22"/>
      <c r="H195" s="22"/>
      <c r="I195" s="22"/>
      <c r="J195" s="22"/>
      <c r="K195" s="23"/>
      <c r="L195" s="23"/>
      <c r="M195" s="23"/>
      <c r="N195" s="23"/>
      <c r="O195" s="23"/>
      <c r="P195" s="23"/>
      <c r="Q195" s="23"/>
      <c r="R195" s="23"/>
      <c r="S195" s="22"/>
    </row>
    <row r="196" spans="1:19" s="14" customFormat="1" ht="9.75">
      <c r="A196" s="22"/>
      <c r="H196" s="22"/>
      <c r="I196" s="22"/>
      <c r="J196" s="22"/>
      <c r="K196" s="23"/>
      <c r="L196" s="23"/>
      <c r="M196" s="23"/>
      <c r="N196" s="23"/>
      <c r="O196" s="23"/>
      <c r="P196" s="23"/>
      <c r="Q196" s="23"/>
      <c r="R196" s="23"/>
      <c r="S196" s="22"/>
    </row>
    <row r="197" spans="1:19" s="14" customFormat="1" ht="9.75">
      <c r="A197" s="22"/>
      <c r="H197" s="22"/>
      <c r="I197" s="22"/>
      <c r="J197" s="22"/>
      <c r="K197" s="23"/>
      <c r="L197" s="23"/>
      <c r="M197" s="23"/>
      <c r="N197" s="23"/>
      <c r="O197" s="23"/>
      <c r="P197" s="23"/>
      <c r="Q197" s="23"/>
      <c r="R197" s="23"/>
      <c r="S197" s="22"/>
    </row>
  </sheetData>
  <sheetProtection/>
  <mergeCells count="11">
    <mergeCell ref="H2:J2"/>
    <mergeCell ref="K2:K3"/>
    <mergeCell ref="L2:R2"/>
    <mergeCell ref="S2:S3"/>
    <mergeCell ref="T2:T3"/>
    <mergeCell ref="A2:A3"/>
    <mergeCell ref="B2:B3"/>
    <mergeCell ref="C2:C3"/>
    <mergeCell ref="D2:D3"/>
    <mergeCell ref="E2:E3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2013-02-27T10:13:33Z</dcterms:created>
  <dcterms:modified xsi:type="dcterms:W3CDTF">2013-06-13T07:18:06Z</dcterms:modified>
  <cp:category/>
  <cp:version/>
  <cp:contentType/>
  <cp:contentStatus/>
</cp:coreProperties>
</file>